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Incidenti\Dati 2023\Tavole_2023\Tavole_2023_def_luglio\Capitolo 2\"/>
    </mc:Choice>
  </mc:AlternateContent>
  <bookViews>
    <workbookView xWindow="120" yWindow="120" windowWidth="12120" windowHeight="8775"/>
  </bookViews>
  <sheets>
    <sheet name="Tav_2.30" sheetId="1" r:id="rId1"/>
  </sheets>
  <calcPr calcId="162913"/>
</workbook>
</file>

<file path=xl/calcChain.xml><?xml version="1.0" encoding="utf-8"?>
<calcChain xmlns="http://schemas.openxmlformats.org/spreadsheetml/2006/main">
  <c r="B80" i="1" l="1"/>
  <c r="C80" i="1"/>
  <c r="D80" i="1"/>
  <c r="F80" i="1"/>
  <c r="G80" i="1"/>
  <c r="H80" i="1"/>
  <c r="J80" i="1"/>
  <c r="K80" i="1"/>
  <c r="L80" i="1"/>
  <c r="N80" i="1"/>
  <c r="O80" i="1"/>
  <c r="B87" i="1"/>
  <c r="C87" i="1"/>
  <c r="D87" i="1"/>
  <c r="F87" i="1"/>
  <c r="G87" i="1"/>
  <c r="H87" i="1"/>
  <c r="J87" i="1"/>
  <c r="K87" i="1"/>
  <c r="L87" i="1"/>
  <c r="N87" i="1"/>
  <c r="O87" i="1"/>
  <c r="P80" i="1"/>
  <c r="P76" i="1"/>
  <c r="O76" i="1"/>
  <c r="N76" i="1"/>
  <c r="L76" i="1"/>
  <c r="K76" i="1"/>
  <c r="J76" i="1"/>
  <c r="H76" i="1"/>
  <c r="G76" i="1"/>
  <c r="F76" i="1"/>
  <c r="D76" i="1"/>
  <c r="C76" i="1"/>
  <c r="B76" i="1"/>
  <c r="P87" i="1"/>
  <c r="O72" i="1" l="1"/>
  <c r="P72" i="1"/>
  <c r="N72" i="1"/>
  <c r="L72" i="1"/>
  <c r="K72" i="1"/>
  <c r="J72" i="1"/>
  <c r="H72" i="1"/>
  <c r="G72" i="1"/>
  <c r="F72" i="1"/>
  <c r="D72" i="1"/>
  <c r="C72" i="1"/>
  <c r="B72" i="1"/>
  <c r="O64" i="1"/>
  <c r="P64" i="1"/>
  <c r="N64" i="1"/>
  <c r="L64" i="1"/>
  <c r="K64" i="1"/>
  <c r="J64" i="1"/>
  <c r="H64" i="1"/>
  <c r="G64" i="1"/>
  <c r="F64" i="1"/>
  <c r="D64" i="1"/>
  <c r="C64" i="1"/>
  <c r="B64" i="1"/>
  <c r="P60" i="1"/>
  <c r="O60" i="1"/>
  <c r="N60" i="1"/>
  <c r="L60" i="1"/>
  <c r="K60" i="1"/>
  <c r="J60" i="1"/>
  <c r="H60" i="1"/>
  <c r="G60" i="1"/>
  <c r="F60" i="1"/>
  <c r="D60" i="1"/>
  <c r="C60" i="1"/>
  <c r="B60" i="1"/>
  <c r="O45" i="1"/>
  <c r="P45" i="1"/>
  <c r="N45" i="1"/>
  <c r="L45" i="1"/>
  <c r="K45" i="1"/>
  <c r="J45" i="1"/>
  <c r="H45" i="1"/>
  <c r="G45" i="1"/>
  <c r="F45" i="1"/>
  <c r="D45" i="1"/>
  <c r="C45" i="1"/>
  <c r="B45" i="1"/>
  <c r="O38" i="1"/>
  <c r="P38" i="1"/>
  <c r="N38" i="1"/>
  <c r="L38" i="1"/>
  <c r="K38" i="1"/>
  <c r="J38" i="1"/>
  <c r="H38" i="1"/>
  <c r="G38" i="1"/>
  <c r="F38" i="1"/>
  <c r="D38" i="1"/>
  <c r="C38" i="1"/>
  <c r="B38" i="1"/>
  <c r="O34" i="1"/>
  <c r="P34" i="1"/>
  <c r="N34" i="1"/>
  <c r="L34" i="1"/>
  <c r="K34" i="1"/>
  <c r="J34" i="1"/>
  <c r="H34" i="1"/>
  <c r="G34" i="1"/>
  <c r="F34" i="1"/>
  <c r="D34" i="1"/>
  <c r="C34" i="1"/>
  <c r="B34" i="1"/>
  <c r="O30" i="1"/>
  <c r="P30" i="1"/>
  <c r="N30" i="1"/>
  <c r="L30" i="1"/>
  <c r="K30" i="1"/>
  <c r="J30" i="1"/>
  <c r="H30" i="1"/>
  <c r="G30" i="1"/>
  <c r="F30" i="1"/>
  <c r="D30" i="1"/>
  <c r="C30" i="1"/>
  <c r="B30" i="1"/>
  <c r="O22" i="1"/>
  <c r="P22" i="1"/>
  <c r="N22" i="1"/>
  <c r="O18" i="1"/>
  <c r="P18" i="1"/>
  <c r="N18" i="1"/>
  <c r="L22" i="1"/>
  <c r="K22" i="1"/>
  <c r="J22" i="1"/>
  <c r="H22" i="1"/>
  <c r="G22" i="1"/>
  <c r="F22" i="1"/>
  <c r="D22" i="1"/>
  <c r="C22" i="1"/>
  <c r="B22" i="1"/>
  <c r="L18" i="1"/>
  <c r="K18" i="1"/>
  <c r="J18" i="1"/>
  <c r="H18" i="1"/>
  <c r="G18" i="1"/>
  <c r="F18" i="1"/>
  <c r="D18" i="1"/>
  <c r="C18" i="1"/>
  <c r="B18" i="1"/>
</calcChain>
</file>

<file path=xl/sharedStrings.xml><?xml version="1.0" encoding="utf-8"?>
<sst xmlns="http://schemas.openxmlformats.org/spreadsheetml/2006/main" count="98" uniqueCount="54">
  <si>
    <t>Maschi</t>
  </si>
  <si>
    <t>Femmine</t>
  </si>
  <si>
    <t>Totale</t>
  </si>
  <si>
    <t>MORTI</t>
  </si>
  <si>
    <t>Autovetture private sino a 1000 cc</t>
  </si>
  <si>
    <t>"          "    da 1001 a 1300 cc</t>
  </si>
  <si>
    <t>"          "    da 1301 a 1500 cc</t>
  </si>
  <si>
    <t>"          "    da 1501 a 1800 cc</t>
  </si>
  <si>
    <t>"          "    da 1801 a 2000 cc</t>
  </si>
  <si>
    <t>"          "    oltre 2000 cc</t>
  </si>
  <si>
    <t>"          "    con cilindrata imprecisata</t>
  </si>
  <si>
    <t>"          "    con rimorchio</t>
  </si>
  <si>
    <t>"       pubblica</t>
  </si>
  <si>
    <t>"       di soccorso o di polizia</t>
  </si>
  <si>
    <t>Autobus o filobus in servizio urbano</t>
  </si>
  <si>
    <t>Tram</t>
  </si>
  <si>
    <t>"     con peso imprecisato</t>
  </si>
  <si>
    <t>Autotreni con rimorchio</t>
  </si>
  <si>
    <t>Autosnodati o autoarticolati</t>
  </si>
  <si>
    <t>Veicoli speciali</t>
  </si>
  <si>
    <t>Trattori stradali o motrici</t>
  </si>
  <si>
    <t>Trattori agricoli</t>
  </si>
  <si>
    <t>Ciclomotori</t>
  </si>
  <si>
    <t>Motocicli a solo</t>
  </si>
  <si>
    <t>Motocicli con passeggero</t>
  </si>
  <si>
    <t>Motocarri o motofurgoni</t>
  </si>
  <si>
    <t>Veicoli a trazione animale o a braccia</t>
  </si>
  <si>
    <t>Veicoli ignoti perche' datisi alla fuga</t>
  </si>
  <si>
    <t>Altri veicoli coinvolti</t>
  </si>
  <si>
    <t>FERITI</t>
  </si>
  <si>
    <t>"         "     con cilindrata imprecisata</t>
  </si>
  <si>
    <t>"         "     con rimorchio</t>
  </si>
  <si>
    <t>"       pubbliche</t>
  </si>
  <si>
    <t>Autobus e filobus in servizio urbano</t>
  </si>
  <si>
    <t>"di linea o non di linea in extraurbana</t>
  </si>
  <si>
    <t>Autocarri con peso tot. sino a 34 q.li</t>
  </si>
  <si>
    <t>Autocarri con peso tot. fino a 34 q.li</t>
  </si>
  <si>
    <t>"con peso totale da 35 q.li ed oltre</t>
  </si>
  <si>
    <t xml:space="preserve">"con peso tot. oltre 35 q.li </t>
  </si>
  <si>
    <t>Conducenti</t>
  </si>
  <si>
    <t>Persone trasportate</t>
  </si>
  <si>
    <t>Pedoni</t>
  </si>
  <si>
    <t>Quadricicli</t>
  </si>
  <si>
    <t>CATEGORIE DEI VEICOLI COINVOLTI</t>
  </si>
  <si>
    <t>Biciclette</t>
  </si>
  <si>
    <t>Monopattini elettrici</t>
  </si>
  <si>
    <t>Biciclette elettriche</t>
  </si>
  <si>
    <t>Tavola 2.30 - Conducenti, persone trasportate e pedoni, morti e feriti per sesso e categoria dei veicoli - Anno 2023</t>
  </si>
  <si>
    <t>Autovetture</t>
  </si>
  <si>
    <t>Autobus filobus e tram</t>
  </si>
  <si>
    <t>Autocarri e motrici</t>
  </si>
  <si>
    <t>Biciclette e monopattini elettrici</t>
  </si>
  <si>
    <t>Motocicli e ciclomotori</t>
  </si>
  <si>
    <t>Altri veicoli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</si>
</sst>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7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9"/>
      <name val="Arial"/>
    </font>
    <font>
      <sz val="5"/>
      <name val="Arial"/>
      <family val="2"/>
    </font>
    <font>
      <sz val="6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Continuous" vertical="center" wrapText="1"/>
    </xf>
    <xf numFmtId="49" fontId="5" fillId="0" borderId="2" xfId="0" applyNumberFormat="1" applyFont="1" applyBorder="1" applyAlignment="1">
      <alignment horizontal="right" vertical="center" wrapText="1"/>
    </xf>
    <xf numFmtId="0" fontId="5" fillId="0" borderId="0" xfId="0" applyFont="1"/>
    <xf numFmtId="49" fontId="5" fillId="0" borderId="1" xfId="0" applyNumberFormat="1" applyFont="1" applyBorder="1" applyAlignment="1">
      <alignment horizontal="centerContinuous" vertical="center" wrapText="1"/>
    </xf>
    <xf numFmtId="41" fontId="2" fillId="0" borderId="0" xfId="1" applyFont="1" applyAlignment="1">
      <alignment horizontal="justify" vertical="top"/>
    </xf>
    <xf numFmtId="41" fontId="2" fillId="0" borderId="0" xfId="1" applyFont="1"/>
    <xf numFmtId="41" fontId="2" fillId="0" borderId="0" xfId="1" applyFont="1" applyAlignment="1">
      <alignment horizontal="right"/>
    </xf>
    <xf numFmtId="41" fontId="6" fillId="0" borderId="0" xfId="1" applyFont="1"/>
    <xf numFmtId="41" fontId="2" fillId="0" borderId="2" xfId="1" applyFont="1" applyBorder="1"/>
    <xf numFmtId="0" fontId="3" fillId="0" borderId="0" xfId="0" applyFont="1" applyAlignment="1">
      <alignment horizontal="left" vertical="center"/>
    </xf>
    <xf numFmtId="41" fontId="2" fillId="0" borderId="0" xfId="1" applyFont="1" applyAlignment="1">
      <alignment horizontal="centerContinuous" vertical="center"/>
    </xf>
    <xf numFmtId="41" fontId="0" fillId="0" borderId="0" xfId="1" applyFont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49" fontId="2" fillId="0" borderId="0" xfId="0" applyNumberFormat="1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41" fontId="2" fillId="0" borderId="0" xfId="0" applyNumberFormat="1" applyFont="1"/>
    <xf numFmtId="49" fontId="6" fillId="0" borderId="1" xfId="0" applyNumberFormat="1" applyFont="1" applyBorder="1" applyAlignment="1">
      <alignment horizontal="left" vertical="center"/>
    </xf>
    <xf numFmtId="41" fontId="6" fillId="0" borderId="1" xfId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5" fillId="0" borderId="3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2</xdr:row>
      <xdr:rowOff>104775</xdr:rowOff>
    </xdr:from>
    <xdr:to>
      <xdr:col>7</xdr:col>
      <xdr:colOff>428625</xdr:colOff>
      <xdr:row>3</xdr:row>
      <xdr:rowOff>66675</xdr:rowOff>
    </xdr:to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3971925" y="37147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8"/>
  <sheetViews>
    <sheetView tabSelected="1" zoomScaleNormal="100" workbookViewId="0">
      <selection activeCell="B93" sqref="B93"/>
    </sheetView>
  </sheetViews>
  <sheetFormatPr defaultRowHeight="9" x14ac:dyDescent="0.15"/>
  <cols>
    <col min="1" max="1" width="24.28515625" style="1" customWidth="1"/>
    <col min="2" max="2" width="7.42578125" style="1" bestFit="1" customWidth="1"/>
    <col min="3" max="3" width="7.140625" style="1" bestFit="1" customWidth="1"/>
    <col min="4" max="4" width="7.7109375" style="1" bestFit="1" customWidth="1"/>
    <col min="5" max="5" width="1.5703125" style="1" customWidth="1"/>
    <col min="6" max="8" width="7.140625" style="1" bestFit="1" customWidth="1"/>
    <col min="9" max="9" width="1.28515625" style="1" customWidth="1"/>
    <col min="10" max="10" width="6.28515625" style="1" bestFit="1" customWidth="1"/>
    <col min="11" max="12" width="6.85546875" style="1" bestFit="1" customWidth="1"/>
    <col min="13" max="13" width="1" style="1" customWidth="1"/>
    <col min="14" max="14" width="7.7109375" style="1" bestFit="1" customWidth="1"/>
    <col min="15" max="15" width="7.140625" style="1" bestFit="1" customWidth="1"/>
    <col min="16" max="16" width="8" style="1" bestFit="1" customWidth="1"/>
    <col min="17" max="16384" width="9.140625" style="1"/>
  </cols>
  <sheetData>
    <row r="1" spans="1:16" ht="12" x14ac:dyDescent="0.15">
      <c r="A1" s="12" t="s">
        <v>47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3" spans="1:16" s="5" customFormat="1" ht="18" customHeight="1" x14ac:dyDescent="0.15">
      <c r="A3" s="23" t="s">
        <v>43</v>
      </c>
      <c r="B3" s="6" t="s">
        <v>39</v>
      </c>
      <c r="C3" s="3"/>
      <c r="D3" s="3"/>
      <c r="E3" s="3"/>
      <c r="F3" s="6" t="s">
        <v>40</v>
      </c>
      <c r="G3" s="3"/>
      <c r="H3" s="3"/>
      <c r="I3" s="3"/>
      <c r="J3" s="6" t="s">
        <v>41</v>
      </c>
      <c r="K3" s="3"/>
      <c r="L3" s="3"/>
      <c r="M3" s="3"/>
      <c r="N3" s="6" t="s">
        <v>2</v>
      </c>
      <c r="O3" s="3"/>
      <c r="P3" s="3"/>
    </row>
    <row r="4" spans="1:16" s="5" customFormat="1" ht="18" customHeight="1" x14ac:dyDescent="0.15">
      <c r="A4" s="24"/>
      <c r="B4" s="4" t="s">
        <v>0</v>
      </c>
      <c r="C4" s="4" t="s">
        <v>1</v>
      </c>
      <c r="D4" s="4" t="s">
        <v>2</v>
      </c>
      <c r="E4" s="4"/>
      <c r="F4" s="4" t="s">
        <v>0</v>
      </c>
      <c r="G4" s="4" t="s">
        <v>1</v>
      </c>
      <c r="H4" s="4" t="s">
        <v>2</v>
      </c>
      <c r="I4" s="4"/>
      <c r="J4" s="4" t="s">
        <v>0</v>
      </c>
      <c r="K4" s="4" t="s">
        <v>1</v>
      </c>
      <c r="L4" s="4" t="s">
        <v>2</v>
      </c>
      <c r="M4" s="4"/>
      <c r="N4" s="4" t="s">
        <v>0</v>
      </c>
      <c r="O4" s="4" t="s">
        <v>1</v>
      </c>
      <c r="P4" s="4" t="s">
        <v>2</v>
      </c>
    </row>
    <row r="5" spans="1:16" ht="7.5" customHeight="1" x14ac:dyDescent="0.15">
      <c r="A5" s="17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7.5" customHeight="1" x14ac:dyDescent="0.15">
      <c r="A6" s="17" t="s">
        <v>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ht="6" customHeight="1" x14ac:dyDescent="0.1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ht="9" customHeight="1" x14ac:dyDescent="0.15">
      <c r="A8" s="7" t="s">
        <v>4</v>
      </c>
      <c r="B8" s="8">
        <v>63</v>
      </c>
      <c r="C8" s="8">
        <v>16</v>
      </c>
      <c r="D8" s="8">
        <v>79</v>
      </c>
      <c r="E8" s="8"/>
      <c r="F8" s="8">
        <v>7</v>
      </c>
      <c r="G8" s="8">
        <v>14</v>
      </c>
      <c r="H8" s="8">
        <v>21</v>
      </c>
      <c r="I8" s="8"/>
      <c r="J8" s="8">
        <v>13</v>
      </c>
      <c r="K8" s="8">
        <v>9</v>
      </c>
      <c r="L8" s="8">
        <v>22</v>
      </c>
      <c r="M8" s="8"/>
      <c r="N8" s="8">
        <v>83</v>
      </c>
      <c r="O8" s="8">
        <v>39</v>
      </c>
      <c r="P8" s="8">
        <v>122</v>
      </c>
    </row>
    <row r="9" spans="1:16" ht="9" customHeight="1" x14ac:dyDescent="0.15">
      <c r="A9" s="7" t="s">
        <v>5</v>
      </c>
      <c r="B9" s="8">
        <v>176</v>
      </c>
      <c r="C9" s="8">
        <v>50</v>
      </c>
      <c r="D9" s="8">
        <v>226</v>
      </c>
      <c r="E9" s="8"/>
      <c r="F9" s="8">
        <v>34</v>
      </c>
      <c r="G9" s="8">
        <v>26</v>
      </c>
      <c r="H9" s="8">
        <v>60</v>
      </c>
      <c r="I9" s="8"/>
      <c r="J9" s="8">
        <v>46</v>
      </c>
      <c r="K9" s="8">
        <v>24</v>
      </c>
      <c r="L9" s="8">
        <v>70</v>
      </c>
      <c r="M9" s="8"/>
      <c r="N9" s="8">
        <v>256</v>
      </c>
      <c r="O9" s="8">
        <v>100</v>
      </c>
      <c r="P9" s="8">
        <v>356</v>
      </c>
    </row>
    <row r="10" spans="1:16" ht="9" customHeight="1" x14ac:dyDescent="0.15">
      <c r="A10" s="7" t="s">
        <v>6</v>
      </c>
      <c r="B10" s="8">
        <v>104</v>
      </c>
      <c r="C10" s="8">
        <v>18</v>
      </c>
      <c r="D10" s="8">
        <v>122</v>
      </c>
      <c r="E10" s="8"/>
      <c r="F10" s="8">
        <v>11</v>
      </c>
      <c r="G10" s="8">
        <v>16</v>
      </c>
      <c r="H10" s="8">
        <v>27</v>
      </c>
      <c r="I10" s="8"/>
      <c r="J10" s="8">
        <v>30</v>
      </c>
      <c r="K10" s="8">
        <v>14</v>
      </c>
      <c r="L10" s="8">
        <v>44</v>
      </c>
      <c r="M10" s="8"/>
      <c r="N10" s="8">
        <v>145</v>
      </c>
      <c r="O10" s="8">
        <v>48</v>
      </c>
      <c r="P10" s="8">
        <v>193</v>
      </c>
    </row>
    <row r="11" spans="1:16" ht="9" customHeight="1" x14ac:dyDescent="0.15">
      <c r="A11" s="7" t="s">
        <v>7</v>
      </c>
      <c r="B11" s="8">
        <v>74</v>
      </c>
      <c r="C11" s="8">
        <v>8</v>
      </c>
      <c r="D11" s="8">
        <v>82</v>
      </c>
      <c r="E11" s="8"/>
      <c r="F11" s="8">
        <v>20</v>
      </c>
      <c r="G11" s="8">
        <v>27</v>
      </c>
      <c r="H11" s="8">
        <v>47</v>
      </c>
      <c r="I11" s="8"/>
      <c r="J11" s="8">
        <v>25</v>
      </c>
      <c r="K11" s="8">
        <v>12</v>
      </c>
      <c r="L11" s="8">
        <v>37</v>
      </c>
      <c r="M11" s="8"/>
      <c r="N11" s="8">
        <v>119</v>
      </c>
      <c r="O11" s="8">
        <v>47</v>
      </c>
      <c r="P11" s="8">
        <v>166</v>
      </c>
    </row>
    <row r="12" spans="1:16" ht="9" customHeight="1" x14ac:dyDescent="0.15">
      <c r="A12" s="7" t="s">
        <v>8</v>
      </c>
      <c r="B12" s="8">
        <v>62</v>
      </c>
      <c r="C12" s="8">
        <v>7</v>
      </c>
      <c r="D12" s="8">
        <v>69</v>
      </c>
      <c r="E12" s="8"/>
      <c r="F12" s="8">
        <v>10</v>
      </c>
      <c r="G12" s="8">
        <v>9</v>
      </c>
      <c r="H12" s="8">
        <v>19</v>
      </c>
      <c r="I12" s="8"/>
      <c r="J12" s="8">
        <v>21</v>
      </c>
      <c r="K12" s="8">
        <v>9</v>
      </c>
      <c r="L12" s="8">
        <v>30</v>
      </c>
      <c r="M12" s="8"/>
      <c r="N12" s="8">
        <v>93</v>
      </c>
      <c r="O12" s="8">
        <v>25</v>
      </c>
      <c r="P12" s="8">
        <v>118</v>
      </c>
    </row>
    <row r="13" spans="1:16" ht="9" customHeight="1" x14ac:dyDescent="0.15">
      <c r="A13" s="7" t="s">
        <v>9</v>
      </c>
      <c r="B13" s="8">
        <v>23</v>
      </c>
      <c r="C13" s="8">
        <v>6</v>
      </c>
      <c r="D13" s="8">
        <v>29</v>
      </c>
      <c r="E13" s="8"/>
      <c r="F13" s="8">
        <v>10</v>
      </c>
      <c r="G13" s="8">
        <v>8</v>
      </c>
      <c r="H13" s="8">
        <v>18</v>
      </c>
      <c r="I13" s="8"/>
      <c r="J13" s="8">
        <v>8</v>
      </c>
      <c r="K13" s="8">
        <v>7</v>
      </c>
      <c r="L13" s="8">
        <v>15</v>
      </c>
      <c r="M13" s="8"/>
      <c r="N13" s="8">
        <v>41</v>
      </c>
      <c r="O13" s="8">
        <v>21</v>
      </c>
      <c r="P13" s="8">
        <v>62</v>
      </c>
    </row>
    <row r="14" spans="1:16" ht="9" customHeight="1" x14ac:dyDescent="0.15">
      <c r="A14" s="7" t="s">
        <v>10</v>
      </c>
      <c r="B14" s="8">
        <v>344</v>
      </c>
      <c r="C14" s="8">
        <v>58</v>
      </c>
      <c r="D14" s="8">
        <v>402</v>
      </c>
      <c r="E14" s="8"/>
      <c r="F14" s="8">
        <v>52</v>
      </c>
      <c r="G14" s="8">
        <v>77</v>
      </c>
      <c r="H14" s="8">
        <v>129</v>
      </c>
      <c r="I14" s="8"/>
      <c r="J14" s="8">
        <v>85</v>
      </c>
      <c r="K14" s="8">
        <v>46</v>
      </c>
      <c r="L14" s="8">
        <v>131</v>
      </c>
      <c r="M14" s="8"/>
      <c r="N14" s="8">
        <v>481</v>
      </c>
      <c r="O14" s="8">
        <v>181</v>
      </c>
      <c r="P14" s="8">
        <v>662</v>
      </c>
    </row>
    <row r="15" spans="1:16" ht="9" customHeight="1" x14ac:dyDescent="0.15">
      <c r="A15" s="7" t="s">
        <v>11</v>
      </c>
      <c r="B15" s="8">
        <v>0</v>
      </c>
      <c r="C15" s="8">
        <v>0</v>
      </c>
      <c r="D15" s="8">
        <v>0</v>
      </c>
      <c r="E15" s="8"/>
      <c r="F15" s="8">
        <v>0</v>
      </c>
      <c r="G15" s="8">
        <v>0</v>
      </c>
      <c r="H15" s="8">
        <v>0</v>
      </c>
      <c r="I15" s="9"/>
      <c r="J15" s="8">
        <v>0</v>
      </c>
      <c r="K15" s="8">
        <v>0</v>
      </c>
      <c r="L15" s="8">
        <v>0</v>
      </c>
      <c r="M15" s="8"/>
      <c r="N15" s="8">
        <v>0</v>
      </c>
      <c r="O15" s="8">
        <v>0</v>
      </c>
      <c r="P15" s="8">
        <v>0</v>
      </c>
    </row>
    <row r="16" spans="1:16" ht="9" customHeight="1" x14ac:dyDescent="0.15">
      <c r="A16" s="7" t="s">
        <v>12</v>
      </c>
      <c r="B16" s="8">
        <v>1</v>
      </c>
      <c r="C16" s="8">
        <v>0</v>
      </c>
      <c r="D16" s="8">
        <v>1</v>
      </c>
      <c r="E16" s="8"/>
      <c r="F16" s="8">
        <v>0</v>
      </c>
      <c r="G16" s="8">
        <v>0</v>
      </c>
      <c r="H16" s="8">
        <v>0</v>
      </c>
      <c r="I16" s="8"/>
      <c r="J16" s="8">
        <v>4</v>
      </c>
      <c r="K16" s="8">
        <v>1</v>
      </c>
      <c r="L16" s="8">
        <v>5</v>
      </c>
      <c r="M16" s="9"/>
      <c r="N16" s="8">
        <v>5</v>
      </c>
      <c r="O16" s="8">
        <v>1</v>
      </c>
      <c r="P16" s="8">
        <v>6</v>
      </c>
    </row>
    <row r="17" spans="1:16" ht="9" customHeight="1" x14ac:dyDescent="0.15">
      <c r="A17" s="7" t="s">
        <v>13</v>
      </c>
      <c r="B17" s="8">
        <v>0</v>
      </c>
      <c r="C17" s="8">
        <v>0</v>
      </c>
      <c r="D17" s="8">
        <v>0</v>
      </c>
      <c r="E17" s="8"/>
      <c r="F17" s="8">
        <v>0</v>
      </c>
      <c r="G17" s="8">
        <v>1</v>
      </c>
      <c r="H17" s="8">
        <v>1</v>
      </c>
      <c r="I17" s="8"/>
      <c r="J17" s="8">
        <v>0</v>
      </c>
      <c r="K17" s="8">
        <v>0</v>
      </c>
      <c r="L17" s="8">
        <v>0</v>
      </c>
      <c r="M17" s="8"/>
      <c r="N17" s="8">
        <v>0</v>
      </c>
      <c r="O17" s="8">
        <v>1</v>
      </c>
      <c r="P17" s="8">
        <v>1</v>
      </c>
    </row>
    <row r="18" spans="1:16" x14ac:dyDescent="0.15">
      <c r="A18" s="20" t="s">
        <v>48</v>
      </c>
      <c r="B18" s="21">
        <f>SUM(B8:B17)</f>
        <v>847</v>
      </c>
      <c r="C18" s="21">
        <f>SUM(C8:C17)</f>
        <v>163</v>
      </c>
      <c r="D18" s="21">
        <f>SUM(D8:D17)</f>
        <v>1010</v>
      </c>
      <c r="E18" s="21"/>
      <c r="F18" s="21">
        <f t="shared" ref="F18:P18" si="0">SUM(F8:F17)</f>
        <v>144</v>
      </c>
      <c r="G18" s="21">
        <f t="shared" si="0"/>
        <v>178</v>
      </c>
      <c r="H18" s="21">
        <f t="shared" si="0"/>
        <v>322</v>
      </c>
      <c r="I18" s="21"/>
      <c r="J18" s="21">
        <f t="shared" si="0"/>
        <v>232</v>
      </c>
      <c r="K18" s="21">
        <f t="shared" si="0"/>
        <v>122</v>
      </c>
      <c r="L18" s="21">
        <f t="shared" si="0"/>
        <v>354</v>
      </c>
      <c r="M18" s="21"/>
      <c r="N18" s="21">
        <f t="shared" si="0"/>
        <v>1223</v>
      </c>
      <c r="O18" s="21">
        <f t="shared" si="0"/>
        <v>463</v>
      </c>
      <c r="P18" s="21">
        <f t="shared" si="0"/>
        <v>1686</v>
      </c>
    </row>
    <row r="19" spans="1:16" ht="9" customHeight="1" x14ac:dyDescent="0.15">
      <c r="A19" s="7" t="s">
        <v>14</v>
      </c>
      <c r="B19" s="8">
        <v>1</v>
      </c>
      <c r="C19" s="8">
        <v>0</v>
      </c>
      <c r="D19" s="8">
        <v>1</v>
      </c>
      <c r="E19" s="8"/>
      <c r="F19" s="8">
        <v>1</v>
      </c>
      <c r="G19" s="8">
        <v>0</v>
      </c>
      <c r="H19" s="8">
        <v>1</v>
      </c>
      <c r="I19" s="8"/>
      <c r="J19" s="8">
        <v>7</v>
      </c>
      <c r="K19" s="8">
        <v>2</v>
      </c>
      <c r="L19" s="8">
        <v>9</v>
      </c>
      <c r="M19" s="8"/>
      <c r="N19" s="8">
        <v>9</v>
      </c>
      <c r="O19" s="8">
        <v>2</v>
      </c>
      <c r="P19" s="8">
        <v>11</v>
      </c>
    </row>
    <row r="20" spans="1:16" ht="9" customHeight="1" x14ac:dyDescent="0.15">
      <c r="A20" s="7" t="s">
        <v>34</v>
      </c>
      <c r="B20" s="8">
        <v>4</v>
      </c>
      <c r="C20" s="8">
        <v>0</v>
      </c>
      <c r="D20" s="8">
        <v>4</v>
      </c>
      <c r="E20" s="8"/>
      <c r="F20" s="8">
        <v>8</v>
      </c>
      <c r="G20" s="8">
        <v>14</v>
      </c>
      <c r="H20" s="8">
        <v>22</v>
      </c>
      <c r="I20" s="8"/>
      <c r="J20" s="8">
        <v>4</v>
      </c>
      <c r="K20" s="8">
        <v>1</v>
      </c>
      <c r="L20" s="8">
        <v>5</v>
      </c>
      <c r="M20" s="8"/>
      <c r="N20" s="8">
        <v>16</v>
      </c>
      <c r="O20" s="8">
        <v>15</v>
      </c>
      <c r="P20" s="8">
        <v>31</v>
      </c>
    </row>
    <row r="21" spans="1:16" ht="9" customHeight="1" x14ac:dyDescent="0.15">
      <c r="A21" s="7" t="s">
        <v>15</v>
      </c>
      <c r="B21" s="8">
        <v>0</v>
      </c>
      <c r="C21" s="8">
        <v>0</v>
      </c>
      <c r="D21" s="8">
        <v>0</v>
      </c>
      <c r="E21" s="9"/>
      <c r="F21" s="8">
        <v>0</v>
      </c>
      <c r="G21" s="8">
        <v>0</v>
      </c>
      <c r="H21" s="8">
        <v>0</v>
      </c>
      <c r="I21" s="9"/>
      <c r="J21" s="8">
        <v>0</v>
      </c>
      <c r="K21" s="8">
        <v>0</v>
      </c>
      <c r="L21" s="8">
        <v>0</v>
      </c>
      <c r="M21" s="8"/>
      <c r="N21" s="8">
        <v>0</v>
      </c>
      <c r="O21" s="8">
        <v>0</v>
      </c>
      <c r="P21" s="8">
        <v>0</v>
      </c>
    </row>
    <row r="22" spans="1:16" x14ac:dyDescent="0.15">
      <c r="A22" s="20" t="s">
        <v>49</v>
      </c>
      <c r="B22" s="21">
        <f>B19+B20+B21</f>
        <v>5</v>
      </c>
      <c r="C22" s="21">
        <f t="shared" ref="C22:P22" si="1">C19+C20+C21</f>
        <v>0</v>
      </c>
      <c r="D22" s="21">
        <f t="shared" si="1"/>
        <v>5</v>
      </c>
      <c r="E22" s="21"/>
      <c r="F22" s="21">
        <f t="shared" si="1"/>
        <v>9</v>
      </c>
      <c r="G22" s="21">
        <f t="shared" si="1"/>
        <v>14</v>
      </c>
      <c r="H22" s="21">
        <f t="shared" si="1"/>
        <v>23</v>
      </c>
      <c r="I22" s="21"/>
      <c r="J22" s="21">
        <f t="shared" si="1"/>
        <v>11</v>
      </c>
      <c r="K22" s="21">
        <f t="shared" si="1"/>
        <v>3</v>
      </c>
      <c r="L22" s="21">
        <f t="shared" si="1"/>
        <v>14</v>
      </c>
      <c r="M22" s="21"/>
      <c r="N22" s="21">
        <f t="shared" si="1"/>
        <v>25</v>
      </c>
      <c r="O22" s="21">
        <f t="shared" si="1"/>
        <v>17</v>
      </c>
      <c r="P22" s="21">
        <f t="shared" si="1"/>
        <v>42</v>
      </c>
    </row>
    <row r="23" spans="1:16" ht="9" customHeight="1" x14ac:dyDescent="0.15">
      <c r="A23" s="7" t="s">
        <v>35</v>
      </c>
      <c r="B23" s="8">
        <v>0</v>
      </c>
      <c r="C23" s="8">
        <v>0</v>
      </c>
      <c r="D23" s="8">
        <v>0</v>
      </c>
      <c r="E23" s="8"/>
      <c r="F23" s="8">
        <v>0</v>
      </c>
      <c r="G23" s="8">
        <v>0</v>
      </c>
      <c r="H23" s="8">
        <v>0</v>
      </c>
      <c r="I23" s="8"/>
      <c r="J23" s="8">
        <v>1</v>
      </c>
      <c r="K23" s="8">
        <v>0</v>
      </c>
      <c r="L23" s="8">
        <v>1</v>
      </c>
      <c r="M23" s="8"/>
      <c r="N23" s="8">
        <v>1</v>
      </c>
      <c r="O23" s="8">
        <v>0</v>
      </c>
      <c r="P23" s="8">
        <v>1</v>
      </c>
    </row>
    <row r="24" spans="1:16" ht="9" customHeight="1" x14ac:dyDescent="0.15">
      <c r="A24" s="7" t="s">
        <v>38</v>
      </c>
      <c r="B24" s="8">
        <v>29</v>
      </c>
      <c r="C24" s="8">
        <v>2</v>
      </c>
      <c r="D24" s="8">
        <v>31</v>
      </c>
      <c r="E24" s="8"/>
      <c r="F24" s="8">
        <v>5</v>
      </c>
      <c r="G24" s="8">
        <v>0</v>
      </c>
      <c r="H24" s="8">
        <v>5</v>
      </c>
      <c r="I24" s="8"/>
      <c r="J24" s="8">
        <v>6</v>
      </c>
      <c r="K24" s="8">
        <v>6</v>
      </c>
      <c r="L24" s="8">
        <v>12</v>
      </c>
      <c r="M24" s="8"/>
      <c r="N24" s="8">
        <v>40</v>
      </c>
      <c r="O24" s="8">
        <v>8</v>
      </c>
      <c r="P24" s="8">
        <v>48</v>
      </c>
    </row>
    <row r="25" spans="1:16" ht="9" customHeight="1" x14ac:dyDescent="0.15">
      <c r="A25" s="7" t="s">
        <v>16</v>
      </c>
      <c r="B25" s="8">
        <v>31</v>
      </c>
      <c r="C25" s="8">
        <v>4</v>
      </c>
      <c r="D25" s="8">
        <v>35</v>
      </c>
      <c r="E25" s="8"/>
      <c r="F25" s="8">
        <v>7</v>
      </c>
      <c r="G25" s="8">
        <v>0</v>
      </c>
      <c r="H25" s="8">
        <v>7</v>
      </c>
      <c r="I25" s="8"/>
      <c r="J25" s="8">
        <v>23</v>
      </c>
      <c r="K25" s="8">
        <v>13</v>
      </c>
      <c r="L25" s="8">
        <v>36</v>
      </c>
      <c r="M25" s="8"/>
      <c r="N25" s="8">
        <v>61</v>
      </c>
      <c r="O25" s="8">
        <v>17</v>
      </c>
      <c r="P25" s="8">
        <v>78</v>
      </c>
    </row>
    <row r="26" spans="1:16" ht="9" customHeight="1" x14ac:dyDescent="0.15">
      <c r="A26" s="7" t="s">
        <v>17</v>
      </c>
      <c r="B26" s="8">
        <v>1</v>
      </c>
      <c r="C26" s="8">
        <v>0</v>
      </c>
      <c r="D26" s="8">
        <v>1</v>
      </c>
      <c r="E26" s="8"/>
      <c r="F26" s="8">
        <v>0</v>
      </c>
      <c r="G26" s="8">
        <v>0</v>
      </c>
      <c r="H26" s="8">
        <v>0</v>
      </c>
      <c r="I26" s="8"/>
      <c r="J26" s="8">
        <v>1</v>
      </c>
      <c r="K26" s="8">
        <v>1</v>
      </c>
      <c r="L26" s="8">
        <v>2</v>
      </c>
      <c r="M26" s="8"/>
      <c r="N26" s="8">
        <v>2</v>
      </c>
      <c r="O26" s="8">
        <v>1</v>
      </c>
      <c r="P26" s="8">
        <v>3</v>
      </c>
    </row>
    <row r="27" spans="1:16" ht="9" customHeight="1" x14ac:dyDescent="0.15">
      <c r="A27" s="7" t="s">
        <v>18</v>
      </c>
      <c r="B27" s="8">
        <v>18</v>
      </c>
      <c r="C27" s="8">
        <v>0</v>
      </c>
      <c r="D27" s="8">
        <v>18</v>
      </c>
      <c r="E27" s="8"/>
      <c r="F27" s="8">
        <v>1</v>
      </c>
      <c r="G27" s="8">
        <v>0</v>
      </c>
      <c r="H27" s="8">
        <v>1</v>
      </c>
      <c r="I27" s="8"/>
      <c r="J27" s="8">
        <v>5</v>
      </c>
      <c r="K27" s="8">
        <v>2</v>
      </c>
      <c r="L27" s="8">
        <v>7</v>
      </c>
      <c r="M27" s="8"/>
      <c r="N27" s="8">
        <v>24</v>
      </c>
      <c r="O27" s="8">
        <v>2</v>
      </c>
      <c r="P27" s="8">
        <v>26</v>
      </c>
    </row>
    <row r="28" spans="1:16" ht="9" customHeight="1" x14ac:dyDescent="0.15">
      <c r="A28" s="7" t="s">
        <v>19</v>
      </c>
      <c r="B28" s="8">
        <v>8</v>
      </c>
      <c r="C28" s="8">
        <v>0</v>
      </c>
      <c r="D28" s="8">
        <v>8</v>
      </c>
      <c r="E28" s="8"/>
      <c r="F28" s="8">
        <v>2</v>
      </c>
      <c r="G28" s="8">
        <v>4</v>
      </c>
      <c r="H28" s="8">
        <v>6</v>
      </c>
      <c r="I28" s="8"/>
      <c r="J28" s="8">
        <v>1</v>
      </c>
      <c r="K28" s="8">
        <v>3</v>
      </c>
      <c r="L28" s="8">
        <v>4</v>
      </c>
      <c r="M28" s="8"/>
      <c r="N28" s="8">
        <v>11</v>
      </c>
      <c r="O28" s="8">
        <v>7</v>
      </c>
      <c r="P28" s="8">
        <v>18</v>
      </c>
    </row>
    <row r="29" spans="1:16" ht="9" customHeight="1" x14ac:dyDescent="0.15">
      <c r="A29" s="7" t="s">
        <v>20</v>
      </c>
      <c r="B29" s="8">
        <v>0</v>
      </c>
      <c r="C29" s="8">
        <v>0</v>
      </c>
      <c r="D29" s="8">
        <v>0</v>
      </c>
      <c r="E29" s="8"/>
      <c r="F29" s="8">
        <v>0</v>
      </c>
      <c r="G29" s="8">
        <v>0</v>
      </c>
      <c r="H29" s="8">
        <v>0</v>
      </c>
      <c r="I29" s="8"/>
      <c r="J29" s="8">
        <v>0</v>
      </c>
      <c r="K29" s="8">
        <v>2</v>
      </c>
      <c r="L29" s="8">
        <v>2</v>
      </c>
      <c r="M29" s="9"/>
      <c r="N29" s="8">
        <v>0</v>
      </c>
      <c r="O29" s="8">
        <v>2</v>
      </c>
      <c r="P29" s="8">
        <v>2</v>
      </c>
    </row>
    <row r="30" spans="1:16" s="22" customFormat="1" x14ac:dyDescent="0.2">
      <c r="A30" s="20" t="s">
        <v>50</v>
      </c>
      <c r="B30" s="21">
        <f>B29+B28+B27+B26+B25+B24+B23</f>
        <v>87</v>
      </c>
      <c r="C30" s="21">
        <f>C29+C28+C27+C26+C25+C24+C23</f>
        <v>6</v>
      </c>
      <c r="D30" s="21">
        <f>D29+D28+D27+D26+D25+D24+D23</f>
        <v>93</v>
      </c>
      <c r="E30" s="21"/>
      <c r="F30" s="21">
        <f t="shared" ref="F30:P30" si="2">F29+F28+F27+F26+F25+F24+F23</f>
        <v>15</v>
      </c>
      <c r="G30" s="21">
        <f t="shared" si="2"/>
        <v>4</v>
      </c>
      <c r="H30" s="21">
        <f t="shared" si="2"/>
        <v>19</v>
      </c>
      <c r="I30" s="21"/>
      <c r="J30" s="21">
        <f t="shared" si="2"/>
        <v>37</v>
      </c>
      <c r="K30" s="21">
        <f t="shared" si="2"/>
        <v>27</v>
      </c>
      <c r="L30" s="21">
        <f t="shared" si="2"/>
        <v>64</v>
      </c>
      <c r="M30" s="21"/>
      <c r="N30" s="21">
        <f t="shared" si="2"/>
        <v>139</v>
      </c>
      <c r="O30" s="21">
        <f t="shared" si="2"/>
        <v>37</v>
      </c>
      <c r="P30" s="21">
        <f t="shared" si="2"/>
        <v>176</v>
      </c>
    </row>
    <row r="31" spans="1:16" ht="9" customHeight="1" x14ac:dyDescent="0.15">
      <c r="A31" s="7" t="s">
        <v>44</v>
      </c>
      <c r="B31" s="8">
        <v>177</v>
      </c>
      <c r="C31" s="8">
        <v>23</v>
      </c>
      <c r="D31" s="8">
        <v>200</v>
      </c>
      <c r="E31" s="8"/>
      <c r="F31" s="8">
        <v>0</v>
      </c>
      <c r="G31" s="8">
        <v>0</v>
      </c>
      <c r="H31" s="8">
        <v>0</v>
      </c>
      <c r="I31" s="8"/>
      <c r="J31" s="8">
        <v>2</v>
      </c>
      <c r="K31" s="8">
        <v>2</v>
      </c>
      <c r="L31" s="8">
        <v>4</v>
      </c>
      <c r="M31" s="8"/>
      <c r="N31" s="8">
        <v>179</v>
      </c>
      <c r="O31" s="8">
        <v>25</v>
      </c>
      <c r="P31" s="8">
        <v>204</v>
      </c>
    </row>
    <row r="32" spans="1:16" ht="9" customHeight="1" x14ac:dyDescent="0.15">
      <c r="A32" s="7" t="s">
        <v>45</v>
      </c>
      <c r="B32" s="8">
        <v>20</v>
      </c>
      <c r="C32" s="8">
        <v>1</v>
      </c>
      <c r="D32" s="8">
        <v>21</v>
      </c>
      <c r="E32" s="8"/>
      <c r="F32" s="8">
        <v>0</v>
      </c>
      <c r="G32" s="8">
        <v>0</v>
      </c>
      <c r="H32" s="8">
        <v>0</v>
      </c>
      <c r="I32" s="8"/>
      <c r="J32" s="8">
        <v>0</v>
      </c>
      <c r="K32" s="8">
        <v>0</v>
      </c>
      <c r="L32" s="8">
        <v>0</v>
      </c>
      <c r="M32" s="8"/>
      <c r="N32" s="8">
        <v>20</v>
      </c>
      <c r="O32" s="8">
        <v>1</v>
      </c>
      <c r="P32" s="8">
        <v>21</v>
      </c>
    </row>
    <row r="33" spans="1:16" ht="9" customHeight="1" x14ac:dyDescent="0.15">
      <c r="A33" s="7" t="s">
        <v>46</v>
      </c>
      <c r="B33" s="8">
        <v>12</v>
      </c>
      <c r="C33" s="8">
        <v>0</v>
      </c>
      <c r="D33" s="8">
        <v>12</v>
      </c>
      <c r="E33" s="8"/>
      <c r="F33" s="8">
        <v>0</v>
      </c>
      <c r="G33" s="8">
        <v>0</v>
      </c>
      <c r="H33" s="8">
        <v>0</v>
      </c>
      <c r="I33" s="8"/>
      <c r="J33" s="8">
        <v>2</v>
      </c>
      <c r="K33" s="8">
        <v>0</v>
      </c>
      <c r="L33" s="8">
        <v>2</v>
      </c>
      <c r="M33" s="8"/>
      <c r="N33" s="8">
        <v>14</v>
      </c>
      <c r="O33" s="8">
        <v>0</v>
      </c>
      <c r="P33" s="8">
        <v>14</v>
      </c>
    </row>
    <row r="34" spans="1:16" s="22" customFormat="1" x14ac:dyDescent="0.2">
      <c r="A34" s="20" t="s">
        <v>51</v>
      </c>
      <c r="B34" s="21">
        <f>B33+B32+B31</f>
        <v>209</v>
      </c>
      <c r="C34" s="21">
        <f>C33+C32+C31</f>
        <v>24</v>
      </c>
      <c r="D34" s="21">
        <f>D33+D32+D31</f>
        <v>233</v>
      </c>
      <c r="E34" s="21"/>
      <c r="F34" s="21">
        <f t="shared" ref="F34:P34" si="3">F33+F32+F31</f>
        <v>0</v>
      </c>
      <c r="G34" s="21">
        <f t="shared" si="3"/>
        <v>0</v>
      </c>
      <c r="H34" s="21">
        <f t="shared" si="3"/>
        <v>0</v>
      </c>
      <c r="I34" s="21"/>
      <c r="J34" s="21">
        <f t="shared" si="3"/>
        <v>4</v>
      </c>
      <c r="K34" s="21">
        <f t="shared" si="3"/>
        <v>2</v>
      </c>
      <c r="L34" s="21">
        <f t="shared" si="3"/>
        <v>6</v>
      </c>
      <c r="M34" s="21"/>
      <c r="N34" s="21">
        <f t="shared" si="3"/>
        <v>213</v>
      </c>
      <c r="O34" s="21">
        <f t="shared" si="3"/>
        <v>26</v>
      </c>
      <c r="P34" s="21">
        <f t="shared" si="3"/>
        <v>239</v>
      </c>
    </row>
    <row r="35" spans="1:16" ht="9" customHeight="1" x14ac:dyDescent="0.15">
      <c r="A35" s="7" t="s">
        <v>22</v>
      </c>
      <c r="B35" s="8">
        <v>59</v>
      </c>
      <c r="C35" s="8">
        <v>1</v>
      </c>
      <c r="D35" s="8">
        <v>60</v>
      </c>
      <c r="E35" s="8"/>
      <c r="F35" s="8">
        <v>4</v>
      </c>
      <c r="G35" s="8">
        <v>4</v>
      </c>
      <c r="H35" s="8">
        <v>8</v>
      </c>
      <c r="I35" s="8"/>
      <c r="J35" s="8">
        <v>3</v>
      </c>
      <c r="K35" s="8">
        <v>1</v>
      </c>
      <c r="L35" s="8">
        <v>4</v>
      </c>
      <c r="M35" s="8"/>
      <c r="N35" s="8">
        <v>66</v>
      </c>
      <c r="O35" s="8">
        <v>6</v>
      </c>
      <c r="P35" s="8">
        <v>72</v>
      </c>
    </row>
    <row r="36" spans="1:16" ht="9" customHeight="1" x14ac:dyDescent="0.15">
      <c r="A36" s="7" t="s">
        <v>23</v>
      </c>
      <c r="B36" s="8">
        <v>604</v>
      </c>
      <c r="C36" s="8">
        <v>27</v>
      </c>
      <c r="D36" s="8">
        <v>631</v>
      </c>
      <c r="E36" s="8"/>
      <c r="F36" s="8">
        <v>0</v>
      </c>
      <c r="G36" s="8">
        <v>0</v>
      </c>
      <c r="H36" s="8">
        <v>0</v>
      </c>
      <c r="I36" s="8"/>
      <c r="J36" s="8">
        <v>18</v>
      </c>
      <c r="K36" s="8">
        <v>12</v>
      </c>
      <c r="L36" s="8">
        <v>30</v>
      </c>
      <c r="M36" s="8"/>
      <c r="N36" s="8">
        <v>622</v>
      </c>
      <c r="O36" s="8">
        <v>39</v>
      </c>
      <c r="P36" s="8">
        <v>661</v>
      </c>
    </row>
    <row r="37" spans="1:16" ht="9" customHeight="1" x14ac:dyDescent="0.15">
      <c r="A37" s="7" t="s">
        <v>24</v>
      </c>
      <c r="B37" s="8">
        <v>58</v>
      </c>
      <c r="C37" s="8">
        <v>1</v>
      </c>
      <c r="D37" s="8">
        <v>59</v>
      </c>
      <c r="E37" s="8"/>
      <c r="F37" s="8">
        <v>22</v>
      </c>
      <c r="G37" s="8">
        <v>22</v>
      </c>
      <c r="H37" s="8">
        <v>44</v>
      </c>
      <c r="I37" s="8"/>
      <c r="J37" s="8">
        <v>2</v>
      </c>
      <c r="K37" s="8">
        <v>1</v>
      </c>
      <c r="L37" s="8">
        <v>3</v>
      </c>
      <c r="M37" s="8"/>
      <c r="N37" s="8">
        <v>82</v>
      </c>
      <c r="O37" s="8">
        <v>24</v>
      </c>
      <c r="P37" s="8">
        <v>106</v>
      </c>
    </row>
    <row r="38" spans="1:16" s="22" customFormat="1" ht="10.5" customHeight="1" x14ac:dyDescent="0.2">
      <c r="A38" s="20" t="s">
        <v>52</v>
      </c>
      <c r="B38" s="21">
        <f>B37+B36+B35</f>
        <v>721</v>
      </c>
      <c r="C38" s="21">
        <f>C37+C36+C35</f>
        <v>29</v>
      </c>
      <c r="D38" s="21">
        <f>D37+D36+D35</f>
        <v>750</v>
      </c>
      <c r="E38" s="21"/>
      <c r="F38" s="21">
        <f t="shared" ref="F38:P38" si="4">F37+F36+F35</f>
        <v>26</v>
      </c>
      <c r="G38" s="21">
        <f t="shared" si="4"/>
        <v>26</v>
      </c>
      <c r="H38" s="21">
        <f t="shared" si="4"/>
        <v>52</v>
      </c>
      <c r="I38" s="21"/>
      <c r="J38" s="21">
        <f t="shared" si="4"/>
        <v>23</v>
      </c>
      <c r="K38" s="21">
        <f t="shared" si="4"/>
        <v>14</v>
      </c>
      <c r="L38" s="21">
        <f t="shared" si="4"/>
        <v>37</v>
      </c>
      <c r="M38" s="21"/>
      <c r="N38" s="21">
        <f t="shared" si="4"/>
        <v>770</v>
      </c>
      <c r="O38" s="21">
        <f t="shared" si="4"/>
        <v>69</v>
      </c>
      <c r="P38" s="21">
        <f t="shared" si="4"/>
        <v>839</v>
      </c>
    </row>
    <row r="39" spans="1:16" ht="9" customHeight="1" x14ac:dyDescent="0.15">
      <c r="A39" s="7" t="s">
        <v>21</v>
      </c>
      <c r="B39" s="8">
        <v>13</v>
      </c>
      <c r="C39" s="8">
        <v>2</v>
      </c>
      <c r="D39" s="8">
        <v>15</v>
      </c>
      <c r="E39" s="8"/>
      <c r="F39" s="8">
        <v>1</v>
      </c>
      <c r="G39" s="8">
        <v>1</v>
      </c>
      <c r="H39" s="8">
        <v>2</v>
      </c>
      <c r="I39" s="8"/>
      <c r="J39" s="8">
        <v>0</v>
      </c>
      <c r="K39" s="8">
        <v>0</v>
      </c>
      <c r="L39" s="8">
        <v>0</v>
      </c>
      <c r="M39" s="8"/>
      <c r="N39" s="8">
        <v>14</v>
      </c>
      <c r="O39" s="8">
        <v>3</v>
      </c>
      <c r="P39" s="8">
        <v>17</v>
      </c>
    </row>
    <row r="40" spans="1:16" ht="9" customHeight="1" x14ac:dyDescent="0.15">
      <c r="A40" s="7" t="s">
        <v>25</v>
      </c>
      <c r="B40" s="8">
        <v>7</v>
      </c>
      <c r="C40" s="8">
        <v>0</v>
      </c>
      <c r="D40" s="8">
        <v>7</v>
      </c>
      <c r="E40" s="8"/>
      <c r="F40" s="8">
        <v>0</v>
      </c>
      <c r="G40" s="8">
        <v>0</v>
      </c>
      <c r="H40" s="8">
        <v>0</v>
      </c>
      <c r="I40" s="8"/>
      <c r="J40" s="8">
        <v>0</v>
      </c>
      <c r="K40" s="8">
        <v>1</v>
      </c>
      <c r="L40" s="8">
        <v>1</v>
      </c>
      <c r="M40" s="8"/>
      <c r="N40" s="8">
        <v>7</v>
      </c>
      <c r="O40" s="8">
        <v>1</v>
      </c>
      <c r="P40" s="8">
        <v>8</v>
      </c>
    </row>
    <row r="41" spans="1:16" ht="9" customHeight="1" x14ac:dyDescent="0.15">
      <c r="A41" s="7" t="s">
        <v>26</v>
      </c>
      <c r="B41" s="8">
        <v>1</v>
      </c>
      <c r="C41" s="8">
        <v>0</v>
      </c>
      <c r="D41" s="8">
        <v>1</v>
      </c>
      <c r="E41" s="8"/>
      <c r="F41" s="8">
        <v>0</v>
      </c>
      <c r="G41" s="8">
        <v>0</v>
      </c>
      <c r="H41" s="8">
        <v>0</v>
      </c>
      <c r="I41" s="9"/>
      <c r="J41" s="8">
        <v>0</v>
      </c>
      <c r="K41" s="8">
        <v>0</v>
      </c>
      <c r="L41" s="8">
        <v>0</v>
      </c>
      <c r="M41" s="9"/>
      <c r="N41" s="8">
        <v>1</v>
      </c>
      <c r="O41" s="8">
        <v>0</v>
      </c>
      <c r="P41" s="8">
        <v>1</v>
      </c>
    </row>
    <row r="42" spans="1:16" ht="9" customHeight="1" x14ac:dyDescent="0.15">
      <c r="A42" s="7" t="s">
        <v>27</v>
      </c>
      <c r="B42" s="8">
        <v>0</v>
      </c>
      <c r="C42" s="8">
        <v>0</v>
      </c>
      <c r="D42" s="8">
        <v>0</v>
      </c>
      <c r="E42" s="9"/>
      <c r="F42" s="8">
        <v>0</v>
      </c>
      <c r="G42" s="8">
        <v>0</v>
      </c>
      <c r="H42" s="8">
        <v>0</v>
      </c>
      <c r="I42" s="9"/>
      <c r="J42" s="8">
        <v>6</v>
      </c>
      <c r="K42" s="8">
        <v>2</v>
      </c>
      <c r="L42" s="8">
        <v>8</v>
      </c>
      <c r="M42" s="8"/>
      <c r="N42" s="8">
        <v>6</v>
      </c>
      <c r="O42" s="8">
        <v>2</v>
      </c>
      <c r="P42" s="8">
        <v>8</v>
      </c>
    </row>
    <row r="43" spans="1:16" ht="9" customHeight="1" x14ac:dyDescent="0.15">
      <c r="A43" s="7" t="s">
        <v>42</v>
      </c>
      <c r="B43" s="8">
        <v>4</v>
      </c>
      <c r="C43" s="8">
        <v>1</v>
      </c>
      <c r="D43" s="8">
        <v>5</v>
      </c>
      <c r="E43" s="9"/>
      <c r="F43" s="8">
        <v>0</v>
      </c>
      <c r="G43" s="8">
        <v>0</v>
      </c>
      <c r="H43" s="8">
        <v>0</v>
      </c>
      <c r="I43" s="9"/>
      <c r="J43" s="8">
        <v>1</v>
      </c>
      <c r="K43" s="8">
        <v>0</v>
      </c>
      <c r="L43" s="8">
        <v>1</v>
      </c>
      <c r="M43" s="8"/>
      <c r="N43" s="8">
        <v>5</v>
      </c>
      <c r="O43" s="8">
        <v>1</v>
      </c>
      <c r="P43" s="8">
        <v>6</v>
      </c>
    </row>
    <row r="44" spans="1:16" ht="9" customHeight="1" x14ac:dyDescent="0.15">
      <c r="A44" s="7" t="s">
        <v>28</v>
      </c>
      <c r="B44" s="8">
        <v>13</v>
      </c>
      <c r="C44" s="8">
        <v>3</v>
      </c>
      <c r="D44" s="8">
        <v>16</v>
      </c>
      <c r="E44" s="8"/>
      <c r="F44" s="8">
        <v>0</v>
      </c>
      <c r="G44" s="8">
        <v>1</v>
      </c>
      <c r="H44" s="8">
        <v>1</v>
      </c>
      <c r="I44" s="9"/>
      <c r="J44" s="8">
        <v>0</v>
      </c>
      <c r="K44" s="8">
        <v>0</v>
      </c>
      <c r="L44" s="8">
        <v>0</v>
      </c>
      <c r="M44" s="9"/>
      <c r="N44" s="8">
        <v>13</v>
      </c>
      <c r="O44" s="8">
        <v>4</v>
      </c>
      <c r="P44" s="8">
        <v>17</v>
      </c>
    </row>
    <row r="45" spans="1:16" s="22" customFormat="1" x14ac:dyDescent="0.2">
      <c r="A45" s="20" t="s">
        <v>53</v>
      </c>
      <c r="B45" s="21">
        <f>B44+B43+B42+B41+B40+B39</f>
        <v>38</v>
      </c>
      <c r="C45" s="21">
        <f>C44+C43+C42+C41+C40+C39</f>
        <v>6</v>
      </c>
      <c r="D45" s="21">
        <f>D44+D43+D42+D41+D40+D39</f>
        <v>44</v>
      </c>
      <c r="E45" s="21"/>
      <c r="F45" s="21">
        <f t="shared" ref="F45:P45" si="5">F44+F43+F42+F41+F40+F39</f>
        <v>1</v>
      </c>
      <c r="G45" s="21">
        <f t="shared" si="5"/>
        <v>2</v>
      </c>
      <c r="H45" s="21">
        <f t="shared" si="5"/>
        <v>3</v>
      </c>
      <c r="I45" s="21"/>
      <c r="J45" s="21">
        <f t="shared" si="5"/>
        <v>7</v>
      </c>
      <c r="K45" s="21">
        <f t="shared" si="5"/>
        <v>3</v>
      </c>
      <c r="L45" s="21">
        <f t="shared" si="5"/>
        <v>10</v>
      </c>
      <c r="M45" s="21"/>
      <c r="N45" s="21">
        <f t="shared" si="5"/>
        <v>46</v>
      </c>
      <c r="O45" s="21">
        <f t="shared" si="5"/>
        <v>11</v>
      </c>
      <c r="P45" s="21">
        <f t="shared" si="5"/>
        <v>57</v>
      </c>
    </row>
    <row r="46" spans="1:16" ht="9" customHeight="1" x14ac:dyDescent="0.15">
      <c r="A46" s="10" t="s">
        <v>2</v>
      </c>
      <c r="B46" s="10">
        <v>1907</v>
      </c>
      <c r="C46" s="10">
        <v>228</v>
      </c>
      <c r="D46" s="10">
        <v>2135</v>
      </c>
      <c r="E46" s="10"/>
      <c r="F46" s="10">
        <v>195</v>
      </c>
      <c r="G46" s="10">
        <v>224</v>
      </c>
      <c r="H46" s="10">
        <v>419</v>
      </c>
      <c r="I46" s="10"/>
      <c r="J46" s="10">
        <v>314</v>
      </c>
      <c r="K46" s="10">
        <v>171</v>
      </c>
      <c r="L46" s="10">
        <v>485</v>
      </c>
      <c r="M46" s="10"/>
      <c r="N46" s="10">
        <v>2416</v>
      </c>
      <c r="O46" s="10">
        <v>623</v>
      </c>
      <c r="P46" s="10">
        <v>3039</v>
      </c>
    </row>
    <row r="47" spans="1:16" ht="6" customHeight="1" x14ac:dyDescent="0.1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</row>
    <row r="48" spans="1:16" ht="9" customHeight="1" x14ac:dyDescent="0.15">
      <c r="A48" s="13" t="s">
        <v>29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</row>
    <row r="49" spans="1:16" ht="6" customHeight="1" x14ac:dyDescent="0.1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</row>
    <row r="50" spans="1:16" ht="9" customHeight="1" x14ac:dyDescent="0.15">
      <c r="A50" s="7" t="s">
        <v>4</v>
      </c>
      <c r="B50" s="8">
        <v>3891</v>
      </c>
      <c r="C50" s="8">
        <v>3781</v>
      </c>
      <c r="D50" s="8">
        <v>7672</v>
      </c>
      <c r="E50" s="8"/>
      <c r="F50" s="8">
        <v>1034</v>
      </c>
      <c r="G50" s="8">
        <v>1626</v>
      </c>
      <c r="H50" s="8">
        <v>2660</v>
      </c>
      <c r="I50" s="8"/>
      <c r="J50" s="8">
        <v>643</v>
      </c>
      <c r="K50" s="8">
        <v>757</v>
      </c>
      <c r="L50" s="8">
        <v>1400</v>
      </c>
      <c r="M50" s="8"/>
      <c r="N50" s="8">
        <v>5568</v>
      </c>
      <c r="O50" s="8">
        <v>6164</v>
      </c>
      <c r="P50" s="8">
        <v>11732</v>
      </c>
    </row>
    <row r="51" spans="1:16" ht="9" customHeight="1" x14ac:dyDescent="0.15">
      <c r="A51" s="7" t="s">
        <v>5</v>
      </c>
      <c r="B51" s="8">
        <v>9064</v>
      </c>
      <c r="C51" s="8">
        <v>7168</v>
      </c>
      <c r="D51" s="8">
        <v>16232</v>
      </c>
      <c r="E51" s="8"/>
      <c r="F51" s="8">
        <v>2679</v>
      </c>
      <c r="G51" s="8">
        <v>3765</v>
      </c>
      <c r="H51" s="8">
        <v>6444</v>
      </c>
      <c r="I51" s="8"/>
      <c r="J51" s="8">
        <v>1318</v>
      </c>
      <c r="K51" s="8">
        <v>1384</v>
      </c>
      <c r="L51" s="8">
        <v>2702</v>
      </c>
      <c r="M51" s="8"/>
      <c r="N51" s="8">
        <v>13061</v>
      </c>
      <c r="O51" s="8">
        <v>12317</v>
      </c>
      <c r="P51" s="8">
        <v>25378</v>
      </c>
    </row>
    <row r="52" spans="1:16" ht="9" customHeight="1" x14ac:dyDescent="0.15">
      <c r="A52" s="7" t="s">
        <v>6</v>
      </c>
      <c r="B52" s="8">
        <v>6325</v>
      </c>
      <c r="C52" s="8">
        <v>3712</v>
      </c>
      <c r="D52" s="8">
        <v>10037</v>
      </c>
      <c r="E52" s="8"/>
      <c r="F52" s="8">
        <v>1854</v>
      </c>
      <c r="G52" s="8">
        <v>2626</v>
      </c>
      <c r="H52" s="8">
        <v>4480</v>
      </c>
      <c r="I52" s="8"/>
      <c r="J52" s="8">
        <v>887</v>
      </c>
      <c r="K52" s="8">
        <v>988</v>
      </c>
      <c r="L52" s="8">
        <v>1875</v>
      </c>
      <c r="M52" s="8"/>
      <c r="N52" s="8">
        <v>9066</v>
      </c>
      <c r="O52" s="8">
        <v>7326</v>
      </c>
      <c r="P52" s="8">
        <v>16392</v>
      </c>
    </row>
    <row r="53" spans="1:16" ht="9" customHeight="1" x14ac:dyDescent="0.15">
      <c r="A53" s="7" t="s">
        <v>7</v>
      </c>
      <c r="B53" s="8">
        <v>4880</v>
      </c>
      <c r="C53" s="8">
        <v>2116</v>
      </c>
      <c r="D53" s="8">
        <v>6996</v>
      </c>
      <c r="E53" s="8"/>
      <c r="F53" s="8">
        <v>1476</v>
      </c>
      <c r="G53" s="8">
        <v>1970</v>
      </c>
      <c r="H53" s="8">
        <v>3446</v>
      </c>
      <c r="I53" s="8"/>
      <c r="J53" s="8">
        <v>602</v>
      </c>
      <c r="K53" s="8">
        <v>596</v>
      </c>
      <c r="L53" s="8">
        <v>1198</v>
      </c>
      <c r="M53" s="8"/>
      <c r="N53" s="8">
        <v>6958</v>
      </c>
      <c r="O53" s="8">
        <v>4682</v>
      </c>
      <c r="P53" s="8">
        <v>11640</v>
      </c>
    </row>
    <row r="54" spans="1:16" ht="9" customHeight="1" x14ac:dyDescent="0.15">
      <c r="A54" s="7" t="s">
        <v>8</v>
      </c>
      <c r="B54" s="8">
        <v>4291</v>
      </c>
      <c r="C54" s="8">
        <v>1333</v>
      </c>
      <c r="D54" s="8">
        <v>5624</v>
      </c>
      <c r="E54" s="8"/>
      <c r="F54" s="8">
        <v>1434</v>
      </c>
      <c r="G54" s="8">
        <v>1753</v>
      </c>
      <c r="H54" s="8">
        <v>3187</v>
      </c>
      <c r="I54" s="8"/>
      <c r="J54" s="8">
        <v>493</v>
      </c>
      <c r="K54" s="8">
        <v>476</v>
      </c>
      <c r="L54" s="8">
        <v>969</v>
      </c>
      <c r="M54" s="8"/>
      <c r="N54" s="8">
        <v>6218</v>
      </c>
      <c r="O54" s="8">
        <v>3562</v>
      </c>
      <c r="P54" s="8">
        <v>9780</v>
      </c>
    </row>
    <row r="55" spans="1:16" ht="9" customHeight="1" x14ac:dyDescent="0.15">
      <c r="A55" s="7" t="s">
        <v>9</v>
      </c>
      <c r="B55" s="8">
        <v>1385</v>
      </c>
      <c r="C55" s="8">
        <v>321</v>
      </c>
      <c r="D55" s="8">
        <v>1706</v>
      </c>
      <c r="E55" s="8"/>
      <c r="F55" s="8">
        <v>486</v>
      </c>
      <c r="G55" s="8">
        <v>556</v>
      </c>
      <c r="H55" s="8">
        <v>1042</v>
      </c>
      <c r="I55" s="8"/>
      <c r="J55" s="8">
        <v>203</v>
      </c>
      <c r="K55" s="8">
        <v>190</v>
      </c>
      <c r="L55" s="8">
        <v>393</v>
      </c>
      <c r="M55" s="8"/>
      <c r="N55" s="8">
        <v>2074</v>
      </c>
      <c r="O55" s="8">
        <v>1067</v>
      </c>
      <c r="P55" s="8">
        <v>3141</v>
      </c>
    </row>
    <row r="56" spans="1:16" ht="9" customHeight="1" x14ac:dyDescent="0.15">
      <c r="A56" s="7" t="s">
        <v>30</v>
      </c>
      <c r="B56" s="8">
        <v>21411</v>
      </c>
      <c r="C56" s="8">
        <v>12614</v>
      </c>
      <c r="D56" s="8">
        <v>34025</v>
      </c>
      <c r="E56" s="8"/>
      <c r="F56" s="8">
        <v>6247</v>
      </c>
      <c r="G56" s="8">
        <v>9214</v>
      </c>
      <c r="H56" s="8">
        <v>15461</v>
      </c>
      <c r="I56" s="8"/>
      <c r="J56" s="8">
        <v>2794</v>
      </c>
      <c r="K56" s="8">
        <v>3051</v>
      </c>
      <c r="L56" s="8">
        <v>5845</v>
      </c>
      <c r="M56" s="8"/>
      <c r="N56" s="8">
        <v>30452</v>
      </c>
      <c r="O56" s="8">
        <v>24879</v>
      </c>
      <c r="P56" s="8">
        <v>55331</v>
      </c>
    </row>
    <row r="57" spans="1:16" ht="9" customHeight="1" x14ac:dyDescent="0.15">
      <c r="A57" s="7" t="s">
        <v>31</v>
      </c>
      <c r="B57" s="8">
        <v>19</v>
      </c>
      <c r="C57" s="8">
        <v>10</v>
      </c>
      <c r="D57" s="8">
        <v>29</v>
      </c>
      <c r="E57" s="8"/>
      <c r="F57" s="8">
        <v>14</v>
      </c>
      <c r="G57" s="8">
        <v>13</v>
      </c>
      <c r="H57" s="8">
        <v>27</v>
      </c>
      <c r="I57" s="8"/>
      <c r="J57" s="8">
        <v>3</v>
      </c>
      <c r="K57" s="8">
        <v>2</v>
      </c>
      <c r="L57" s="8">
        <v>5</v>
      </c>
      <c r="M57" s="8"/>
      <c r="N57" s="8">
        <v>36</v>
      </c>
      <c r="O57" s="8">
        <v>25</v>
      </c>
      <c r="P57" s="8">
        <v>61</v>
      </c>
    </row>
    <row r="58" spans="1:16" ht="9" customHeight="1" x14ac:dyDescent="0.15">
      <c r="A58" s="7" t="s">
        <v>32</v>
      </c>
      <c r="B58" s="8">
        <v>144</v>
      </c>
      <c r="C58" s="8">
        <v>35</v>
      </c>
      <c r="D58" s="8">
        <v>179</v>
      </c>
      <c r="E58" s="8"/>
      <c r="F58" s="8">
        <v>86</v>
      </c>
      <c r="G58" s="8">
        <v>84</v>
      </c>
      <c r="H58" s="8">
        <v>170</v>
      </c>
      <c r="I58" s="8"/>
      <c r="J58" s="8">
        <v>70</v>
      </c>
      <c r="K58" s="8">
        <v>81</v>
      </c>
      <c r="L58" s="8">
        <v>151</v>
      </c>
      <c r="M58" s="8"/>
      <c r="N58" s="8">
        <v>300</v>
      </c>
      <c r="O58" s="8">
        <v>200</v>
      </c>
      <c r="P58" s="8">
        <v>500</v>
      </c>
    </row>
    <row r="59" spans="1:16" ht="9" customHeight="1" x14ac:dyDescent="0.15">
      <c r="A59" s="7" t="s">
        <v>13</v>
      </c>
      <c r="B59" s="8">
        <v>398</v>
      </c>
      <c r="C59" s="8">
        <v>38</v>
      </c>
      <c r="D59" s="8">
        <v>436</v>
      </c>
      <c r="E59" s="8"/>
      <c r="F59" s="8">
        <v>375</v>
      </c>
      <c r="G59" s="8">
        <v>86</v>
      </c>
      <c r="H59" s="8">
        <v>461</v>
      </c>
      <c r="I59" s="8"/>
      <c r="J59" s="8">
        <v>20</v>
      </c>
      <c r="K59" s="8">
        <v>16</v>
      </c>
      <c r="L59" s="8">
        <v>36</v>
      </c>
      <c r="M59" s="8"/>
      <c r="N59" s="8">
        <v>793</v>
      </c>
      <c r="O59" s="8">
        <v>140</v>
      </c>
      <c r="P59" s="8">
        <v>933</v>
      </c>
    </row>
    <row r="60" spans="1:16" x14ac:dyDescent="0.15">
      <c r="A60" s="20" t="s">
        <v>48</v>
      </c>
      <c r="B60" s="21">
        <f>SUM(B50:B59)</f>
        <v>51808</v>
      </c>
      <c r="C60" s="21">
        <f>SUM(C50:C59)</f>
        <v>31128</v>
      </c>
      <c r="D60" s="21">
        <f>SUM(D50:D59)</f>
        <v>82936</v>
      </c>
      <c r="E60" s="21"/>
      <c r="F60" s="21">
        <f t="shared" ref="F60:P60" si="6">SUM(F50:F59)</f>
        <v>15685</v>
      </c>
      <c r="G60" s="21">
        <f t="shared" si="6"/>
        <v>21693</v>
      </c>
      <c r="H60" s="21">
        <f t="shared" si="6"/>
        <v>37378</v>
      </c>
      <c r="I60" s="21"/>
      <c r="J60" s="21">
        <f t="shared" si="6"/>
        <v>7033</v>
      </c>
      <c r="K60" s="21">
        <f t="shared" si="6"/>
        <v>7541</v>
      </c>
      <c r="L60" s="21">
        <f t="shared" si="6"/>
        <v>14574</v>
      </c>
      <c r="M60" s="21"/>
      <c r="N60" s="21">
        <f t="shared" si="6"/>
        <v>74526</v>
      </c>
      <c r="O60" s="21">
        <f t="shared" si="6"/>
        <v>60362</v>
      </c>
      <c r="P60" s="21">
        <f t="shared" si="6"/>
        <v>134888</v>
      </c>
    </row>
    <row r="61" spans="1:16" ht="9" customHeight="1" x14ac:dyDescent="0.15">
      <c r="A61" s="7" t="s">
        <v>33</v>
      </c>
      <c r="B61" s="8">
        <v>82</v>
      </c>
      <c r="C61" s="8">
        <v>6</v>
      </c>
      <c r="D61" s="8">
        <v>88</v>
      </c>
      <c r="E61" s="8"/>
      <c r="F61" s="8">
        <v>244</v>
      </c>
      <c r="G61" s="8">
        <v>396</v>
      </c>
      <c r="H61" s="8">
        <v>640</v>
      </c>
      <c r="I61" s="8"/>
      <c r="J61" s="8">
        <v>88</v>
      </c>
      <c r="K61" s="8">
        <v>76</v>
      </c>
      <c r="L61" s="8">
        <v>164</v>
      </c>
      <c r="M61" s="8"/>
      <c r="N61" s="8">
        <v>414</v>
      </c>
      <c r="O61" s="8">
        <v>478</v>
      </c>
      <c r="P61" s="8">
        <v>892</v>
      </c>
    </row>
    <row r="62" spans="1:16" ht="9" customHeight="1" x14ac:dyDescent="0.15">
      <c r="A62" s="7" t="s">
        <v>34</v>
      </c>
      <c r="B62" s="8">
        <v>102</v>
      </c>
      <c r="C62" s="8">
        <v>10</v>
      </c>
      <c r="D62" s="8">
        <v>112</v>
      </c>
      <c r="E62" s="8"/>
      <c r="F62" s="8">
        <v>315</v>
      </c>
      <c r="G62" s="8">
        <v>497</v>
      </c>
      <c r="H62" s="8">
        <v>812</v>
      </c>
      <c r="I62" s="8"/>
      <c r="J62" s="8">
        <v>73</v>
      </c>
      <c r="K62" s="8">
        <v>56</v>
      </c>
      <c r="L62" s="8">
        <v>129</v>
      </c>
      <c r="M62" s="8"/>
      <c r="N62" s="8">
        <v>490</v>
      </c>
      <c r="O62" s="8">
        <v>563</v>
      </c>
      <c r="P62" s="8">
        <v>1053</v>
      </c>
    </row>
    <row r="63" spans="1:16" ht="9" customHeight="1" x14ac:dyDescent="0.15">
      <c r="A63" s="7" t="s">
        <v>15</v>
      </c>
      <c r="B63" s="8">
        <v>18</v>
      </c>
      <c r="C63" s="8">
        <v>3</v>
      </c>
      <c r="D63" s="8">
        <v>21</v>
      </c>
      <c r="E63" s="8"/>
      <c r="F63" s="8">
        <v>10</v>
      </c>
      <c r="G63" s="8">
        <v>25</v>
      </c>
      <c r="H63" s="8">
        <v>35</v>
      </c>
      <c r="I63" s="8"/>
      <c r="J63" s="8">
        <v>16</v>
      </c>
      <c r="K63" s="8">
        <v>9</v>
      </c>
      <c r="L63" s="8">
        <v>25</v>
      </c>
      <c r="M63" s="8"/>
      <c r="N63" s="8">
        <v>44</v>
      </c>
      <c r="O63" s="8">
        <v>37</v>
      </c>
      <c r="P63" s="8">
        <v>81</v>
      </c>
    </row>
    <row r="64" spans="1:16" x14ac:dyDescent="0.15">
      <c r="A64" s="20" t="s">
        <v>49</v>
      </c>
      <c r="B64" s="21">
        <f t="shared" ref="B64:P64" si="7">B61+B62+B63</f>
        <v>202</v>
      </c>
      <c r="C64" s="21">
        <f t="shared" si="7"/>
        <v>19</v>
      </c>
      <c r="D64" s="21">
        <f t="shared" si="7"/>
        <v>221</v>
      </c>
      <c r="E64" s="21"/>
      <c r="F64" s="21">
        <f t="shared" si="7"/>
        <v>569</v>
      </c>
      <c r="G64" s="21">
        <f t="shared" si="7"/>
        <v>918</v>
      </c>
      <c r="H64" s="21">
        <f t="shared" si="7"/>
        <v>1487</v>
      </c>
      <c r="I64" s="21"/>
      <c r="J64" s="21">
        <f t="shared" si="7"/>
        <v>177</v>
      </c>
      <c r="K64" s="21">
        <f t="shared" si="7"/>
        <v>141</v>
      </c>
      <c r="L64" s="21">
        <f t="shared" si="7"/>
        <v>318</v>
      </c>
      <c r="M64" s="21"/>
      <c r="N64" s="21">
        <f t="shared" si="7"/>
        <v>948</v>
      </c>
      <c r="O64" s="21">
        <f t="shared" si="7"/>
        <v>1078</v>
      </c>
      <c r="P64" s="21">
        <f t="shared" si="7"/>
        <v>2026</v>
      </c>
    </row>
    <row r="65" spans="1:16" ht="9" customHeight="1" x14ac:dyDescent="0.15">
      <c r="A65" s="7" t="s">
        <v>36</v>
      </c>
      <c r="B65" s="8">
        <v>130</v>
      </c>
      <c r="C65" s="8">
        <v>12</v>
      </c>
      <c r="D65" s="8">
        <v>142</v>
      </c>
      <c r="E65" s="8"/>
      <c r="F65" s="8">
        <v>30</v>
      </c>
      <c r="G65" s="8">
        <v>9</v>
      </c>
      <c r="H65" s="8">
        <v>39</v>
      </c>
      <c r="I65" s="8"/>
      <c r="J65" s="8">
        <v>34</v>
      </c>
      <c r="K65" s="8">
        <v>47</v>
      </c>
      <c r="L65" s="8">
        <v>81</v>
      </c>
      <c r="M65" s="8"/>
      <c r="N65" s="8">
        <v>194</v>
      </c>
      <c r="O65" s="8">
        <v>68</v>
      </c>
      <c r="P65" s="8">
        <v>262</v>
      </c>
    </row>
    <row r="66" spans="1:16" ht="9" customHeight="1" x14ac:dyDescent="0.15">
      <c r="A66" s="7" t="s">
        <v>37</v>
      </c>
      <c r="B66" s="8">
        <v>1198</v>
      </c>
      <c r="C66" s="8">
        <v>34</v>
      </c>
      <c r="D66" s="8">
        <v>1232</v>
      </c>
      <c r="E66" s="8"/>
      <c r="F66" s="8">
        <v>347</v>
      </c>
      <c r="G66" s="8">
        <v>101</v>
      </c>
      <c r="H66" s="8">
        <v>448</v>
      </c>
      <c r="I66" s="8"/>
      <c r="J66" s="8">
        <v>59</v>
      </c>
      <c r="K66" s="8">
        <v>69</v>
      </c>
      <c r="L66" s="8">
        <v>128</v>
      </c>
      <c r="M66" s="8"/>
      <c r="N66" s="8">
        <v>1604</v>
      </c>
      <c r="O66" s="8">
        <v>204</v>
      </c>
      <c r="P66" s="8">
        <v>1808</v>
      </c>
    </row>
    <row r="67" spans="1:16" ht="9" customHeight="1" x14ac:dyDescent="0.15">
      <c r="A67" s="7" t="s">
        <v>16</v>
      </c>
      <c r="B67" s="8">
        <v>2310</v>
      </c>
      <c r="C67" s="8">
        <v>166</v>
      </c>
      <c r="D67" s="8">
        <v>2476</v>
      </c>
      <c r="E67" s="8"/>
      <c r="F67" s="8">
        <v>461</v>
      </c>
      <c r="G67" s="8">
        <v>154</v>
      </c>
      <c r="H67" s="8">
        <v>615</v>
      </c>
      <c r="I67" s="8"/>
      <c r="J67" s="8">
        <v>395</v>
      </c>
      <c r="K67" s="8">
        <v>440</v>
      </c>
      <c r="L67" s="8">
        <v>835</v>
      </c>
      <c r="M67" s="8"/>
      <c r="N67" s="8">
        <v>3166</v>
      </c>
      <c r="O67" s="8">
        <v>760</v>
      </c>
      <c r="P67" s="8">
        <v>3926</v>
      </c>
    </row>
    <row r="68" spans="1:16" ht="9" customHeight="1" x14ac:dyDescent="0.15">
      <c r="A68" s="7" t="s">
        <v>17</v>
      </c>
      <c r="B68" s="8">
        <v>44</v>
      </c>
      <c r="C68" s="8">
        <v>0</v>
      </c>
      <c r="D68" s="8">
        <v>44</v>
      </c>
      <c r="E68" s="8"/>
      <c r="F68" s="8">
        <v>1</v>
      </c>
      <c r="G68" s="8">
        <v>2</v>
      </c>
      <c r="H68" s="8">
        <v>3</v>
      </c>
      <c r="I68" s="8"/>
      <c r="J68" s="8">
        <v>6</v>
      </c>
      <c r="K68" s="8">
        <v>4</v>
      </c>
      <c r="L68" s="8">
        <v>10</v>
      </c>
      <c r="M68" s="8"/>
      <c r="N68" s="8">
        <v>51</v>
      </c>
      <c r="O68" s="8">
        <v>6</v>
      </c>
      <c r="P68" s="8">
        <v>57</v>
      </c>
    </row>
    <row r="69" spans="1:16" ht="9" customHeight="1" x14ac:dyDescent="0.15">
      <c r="A69" s="7" t="s">
        <v>18</v>
      </c>
      <c r="B69" s="8">
        <v>422</v>
      </c>
      <c r="C69" s="8">
        <v>9</v>
      </c>
      <c r="D69" s="8">
        <v>431</v>
      </c>
      <c r="E69" s="8"/>
      <c r="F69" s="8">
        <v>12</v>
      </c>
      <c r="G69" s="8">
        <v>7</v>
      </c>
      <c r="H69" s="8">
        <v>19</v>
      </c>
      <c r="I69" s="8"/>
      <c r="J69" s="8">
        <v>11</v>
      </c>
      <c r="K69" s="8">
        <v>17</v>
      </c>
      <c r="L69" s="8">
        <v>28</v>
      </c>
      <c r="M69" s="8"/>
      <c r="N69" s="8">
        <v>445</v>
      </c>
      <c r="O69" s="8">
        <v>33</v>
      </c>
      <c r="P69" s="8">
        <v>478</v>
      </c>
    </row>
    <row r="70" spans="1:16" ht="9" customHeight="1" x14ac:dyDescent="0.15">
      <c r="A70" s="7" t="s">
        <v>19</v>
      </c>
      <c r="B70" s="8">
        <v>244</v>
      </c>
      <c r="C70" s="8">
        <v>32</v>
      </c>
      <c r="D70" s="8">
        <v>276</v>
      </c>
      <c r="E70" s="8"/>
      <c r="F70" s="8">
        <v>119</v>
      </c>
      <c r="G70" s="8">
        <v>92</v>
      </c>
      <c r="H70" s="8">
        <v>211</v>
      </c>
      <c r="I70" s="8"/>
      <c r="J70" s="8">
        <v>40</v>
      </c>
      <c r="K70" s="8">
        <v>35</v>
      </c>
      <c r="L70" s="8">
        <v>75</v>
      </c>
      <c r="M70" s="8"/>
      <c r="N70" s="8">
        <v>403</v>
      </c>
      <c r="O70" s="8">
        <v>159</v>
      </c>
      <c r="P70" s="8">
        <v>562</v>
      </c>
    </row>
    <row r="71" spans="1:16" ht="9" customHeight="1" x14ac:dyDescent="0.15">
      <c r="A71" s="7" t="s">
        <v>20</v>
      </c>
      <c r="B71" s="8">
        <v>58</v>
      </c>
      <c r="C71" s="8">
        <v>2</v>
      </c>
      <c r="D71" s="8">
        <v>60</v>
      </c>
      <c r="E71" s="8"/>
      <c r="F71" s="8">
        <v>6</v>
      </c>
      <c r="G71" s="8">
        <v>0</v>
      </c>
      <c r="H71" s="8">
        <v>6</v>
      </c>
      <c r="I71" s="8"/>
      <c r="J71" s="8">
        <v>6</v>
      </c>
      <c r="K71" s="8">
        <v>2</v>
      </c>
      <c r="L71" s="8">
        <v>8</v>
      </c>
      <c r="M71" s="9"/>
      <c r="N71" s="8">
        <v>70</v>
      </c>
      <c r="O71" s="8">
        <v>4</v>
      </c>
      <c r="P71" s="8">
        <v>74</v>
      </c>
    </row>
    <row r="72" spans="1:16" ht="9" customHeight="1" x14ac:dyDescent="0.15">
      <c r="A72" s="20" t="s">
        <v>50</v>
      </c>
      <c r="B72" s="21">
        <f t="shared" ref="B72:P72" si="8">B71+B70+B69+B68+B67+B66+B65</f>
        <v>4406</v>
      </c>
      <c r="C72" s="21">
        <f t="shared" si="8"/>
        <v>255</v>
      </c>
      <c r="D72" s="21">
        <f t="shared" si="8"/>
        <v>4661</v>
      </c>
      <c r="E72" s="21"/>
      <c r="F72" s="21">
        <f t="shared" si="8"/>
        <v>976</v>
      </c>
      <c r="G72" s="21">
        <f t="shared" si="8"/>
        <v>365</v>
      </c>
      <c r="H72" s="21">
        <f t="shared" si="8"/>
        <v>1341</v>
      </c>
      <c r="I72" s="21"/>
      <c r="J72" s="21">
        <f t="shared" si="8"/>
        <v>551</v>
      </c>
      <c r="K72" s="21">
        <f t="shared" si="8"/>
        <v>614</v>
      </c>
      <c r="L72" s="21">
        <f t="shared" si="8"/>
        <v>1165</v>
      </c>
      <c r="M72" s="21"/>
      <c r="N72" s="21">
        <f t="shared" si="8"/>
        <v>5933</v>
      </c>
      <c r="O72" s="21">
        <f t="shared" si="8"/>
        <v>1234</v>
      </c>
      <c r="P72" s="21">
        <f t="shared" si="8"/>
        <v>7167</v>
      </c>
    </row>
    <row r="73" spans="1:16" ht="9" customHeight="1" x14ac:dyDescent="0.15">
      <c r="A73" s="7" t="s">
        <v>44</v>
      </c>
      <c r="B73" s="8">
        <v>10750</v>
      </c>
      <c r="C73" s="8">
        <v>3754</v>
      </c>
      <c r="D73" s="8">
        <v>14504</v>
      </c>
      <c r="E73" s="8"/>
      <c r="F73" s="8">
        <v>86</v>
      </c>
      <c r="G73" s="8">
        <v>75</v>
      </c>
      <c r="H73" s="8">
        <v>161</v>
      </c>
      <c r="I73" s="8"/>
      <c r="J73" s="8">
        <v>135</v>
      </c>
      <c r="K73" s="8">
        <v>236</v>
      </c>
      <c r="L73" s="8">
        <v>371</v>
      </c>
      <c r="M73" s="8"/>
      <c r="N73" s="8">
        <v>10971</v>
      </c>
      <c r="O73" s="8">
        <v>4065</v>
      </c>
      <c r="P73" s="8">
        <v>15036</v>
      </c>
    </row>
    <row r="74" spans="1:16" ht="9" customHeight="1" x14ac:dyDescent="0.15">
      <c r="A74" s="7" t="s">
        <v>45</v>
      </c>
      <c r="B74" s="8">
        <v>2487</v>
      </c>
      <c r="C74" s="8">
        <v>569</v>
      </c>
      <c r="D74" s="8">
        <v>3056</v>
      </c>
      <c r="E74" s="8"/>
      <c r="F74" s="8">
        <v>70</v>
      </c>
      <c r="G74" s="8">
        <v>69</v>
      </c>
      <c r="H74" s="8">
        <v>139</v>
      </c>
      <c r="I74" s="8"/>
      <c r="J74" s="8">
        <v>78</v>
      </c>
      <c r="K74" s="8">
        <v>104</v>
      </c>
      <c r="L74" s="8">
        <v>182</v>
      </c>
      <c r="M74" s="8"/>
      <c r="N74" s="8">
        <v>2635</v>
      </c>
      <c r="O74" s="8">
        <v>742</v>
      </c>
      <c r="P74" s="8">
        <v>3377</v>
      </c>
    </row>
    <row r="75" spans="1:16" ht="9" customHeight="1" x14ac:dyDescent="0.15">
      <c r="A75" s="7" t="s">
        <v>46</v>
      </c>
      <c r="B75" s="8">
        <v>996</v>
      </c>
      <c r="C75" s="8">
        <v>314</v>
      </c>
      <c r="D75" s="8">
        <v>1310</v>
      </c>
      <c r="E75" s="8"/>
      <c r="F75" s="8">
        <v>31</v>
      </c>
      <c r="G75" s="8">
        <v>26</v>
      </c>
      <c r="H75" s="8">
        <v>57</v>
      </c>
      <c r="I75" s="8"/>
      <c r="J75" s="8">
        <v>18</v>
      </c>
      <c r="K75" s="8">
        <v>35</v>
      </c>
      <c r="L75" s="8">
        <v>53</v>
      </c>
      <c r="M75" s="8"/>
      <c r="N75" s="8">
        <v>1045</v>
      </c>
      <c r="O75" s="8">
        <v>375</v>
      </c>
      <c r="P75" s="8">
        <v>1420</v>
      </c>
    </row>
    <row r="76" spans="1:16" x14ac:dyDescent="0.15">
      <c r="A76" s="20" t="s">
        <v>51</v>
      </c>
      <c r="B76" s="21">
        <f t="shared" ref="B76:P76" si="9">B73+B74+B75</f>
        <v>14233</v>
      </c>
      <c r="C76" s="21">
        <f t="shared" si="9"/>
        <v>4637</v>
      </c>
      <c r="D76" s="21">
        <f t="shared" si="9"/>
        <v>18870</v>
      </c>
      <c r="E76" s="21"/>
      <c r="F76" s="21">
        <f t="shared" si="9"/>
        <v>187</v>
      </c>
      <c r="G76" s="21">
        <f t="shared" si="9"/>
        <v>170</v>
      </c>
      <c r="H76" s="21">
        <f t="shared" si="9"/>
        <v>357</v>
      </c>
      <c r="I76" s="21"/>
      <c r="J76" s="21">
        <f t="shared" si="9"/>
        <v>231</v>
      </c>
      <c r="K76" s="21">
        <f t="shared" si="9"/>
        <v>375</v>
      </c>
      <c r="L76" s="21">
        <f t="shared" si="9"/>
        <v>606</v>
      </c>
      <c r="M76" s="21"/>
      <c r="N76" s="21">
        <f t="shared" si="9"/>
        <v>14651</v>
      </c>
      <c r="O76" s="21">
        <f t="shared" si="9"/>
        <v>5182</v>
      </c>
      <c r="P76" s="21">
        <f t="shared" si="9"/>
        <v>19833</v>
      </c>
    </row>
    <row r="77" spans="1:16" ht="9" customHeight="1" x14ac:dyDescent="0.15">
      <c r="A77" s="7" t="s">
        <v>22</v>
      </c>
      <c r="B77" s="8">
        <v>5903</v>
      </c>
      <c r="C77" s="8">
        <v>1565</v>
      </c>
      <c r="D77" s="8">
        <v>7468</v>
      </c>
      <c r="E77" s="8"/>
      <c r="F77" s="8">
        <v>453</v>
      </c>
      <c r="G77" s="8">
        <v>436</v>
      </c>
      <c r="H77" s="8">
        <v>889</v>
      </c>
      <c r="I77" s="8"/>
      <c r="J77" s="8">
        <v>121</v>
      </c>
      <c r="K77" s="8">
        <v>167</v>
      </c>
      <c r="L77" s="8">
        <v>288</v>
      </c>
      <c r="M77" s="8"/>
      <c r="N77" s="8">
        <v>6477</v>
      </c>
      <c r="O77" s="8">
        <v>2168</v>
      </c>
      <c r="P77" s="8">
        <v>8645</v>
      </c>
    </row>
    <row r="78" spans="1:16" ht="9" customHeight="1" x14ac:dyDescent="0.15">
      <c r="A78" s="7" t="s">
        <v>23</v>
      </c>
      <c r="B78" s="8">
        <v>32632</v>
      </c>
      <c r="C78" s="8">
        <v>4417</v>
      </c>
      <c r="D78" s="8">
        <v>37049</v>
      </c>
      <c r="E78" s="8"/>
      <c r="F78" s="8">
        <v>0</v>
      </c>
      <c r="G78" s="8">
        <v>0</v>
      </c>
      <c r="H78" s="8">
        <v>0</v>
      </c>
      <c r="I78" s="8"/>
      <c r="J78" s="8">
        <v>895</v>
      </c>
      <c r="K78" s="8">
        <v>1057</v>
      </c>
      <c r="L78" s="8">
        <v>1952</v>
      </c>
      <c r="M78" s="8"/>
      <c r="N78" s="8">
        <v>33527</v>
      </c>
      <c r="O78" s="8">
        <v>5474</v>
      </c>
      <c r="P78" s="8">
        <v>39001</v>
      </c>
    </row>
    <row r="79" spans="1:16" ht="9" customHeight="1" x14ac:dyDescent="0.15">
      <c r="A79" s="7" t="s">
        <v>24</v>
      </c>
      <c r="B79" s="8">
        <v>4030</v>
      </c>
      <c r="C79" s="8">
        <v>365</v>
      </c>
      <c r="D79" s="8">
        <v>4395</v>
      </c>
      <c r="E79" s="8"/>
      <c r="F79" s="8">
        <v>2160</v>
      </c>
      <c r="G79" s="8">
        <v>3445</v>
      </c>
      <c r="H79" s="8">
        <v>5605</v>
      </c>
      <c r="I79" s="8"/>
      <c r="J79" s="8">
        <v>28</v>
      </c>
      <c r="K79" s="8">
        <v>30</v>
      </c>
      <c r="L79" s="8">
        <v>58</v>
      </c>
      <c r="M79" s="8"/>
      <c r="N79" s="8">
        <v>6218</v>
      </c>
      <c r="O79" s="8">
        <v>3840</v>
      </c>
      <c r="P79" s="8">
        <v>10058</v>
      </c>
    </row>
    <row r="80" spans="1:16" x14ac:dyDescent="0.15">
      <c r="A80" s="20" t="s">
        <v>52</v>
      </c>
      <c r="B80" s="21">
        <f t="shared" ref="B80:P80" si="10">B77+B78+B79</f>
        <v>42565</v>
      </c>
      <c r="C80" s="21">
        <f t="shared" si="10"/>
        <v>6347</v>
      </c>
      <c r="D80" s="21">
        <f t="shared" si="10"/>
        <v>48912</v>
      </c>
      <c r="E80" s="21"/>
      <c r="F80" s="21">
        <f t="shared" si="10"/>
        <v>2613</v>
      </c>
      <c r="G80" s="21">
        <f t="shared" si="10"/>
        <v>3881</v>
      </c>
      <c r="H80" s="21">
        <f t="shared" si="10"/>
        <v>6494</v>
      </c>
      <c r="I80" s="21"/>
      <c r="J80" s="21">
        <f t="shared" si="10"/>
        <v>1044</v>
      </c>
      <c r="K80" s="21">
        <f t="shared" si="10"/>
        <v>1254</v>
      </c>
      <c r="L80" s="21">
        <f t="shared" si="10"/>
        <v>2298</v>
      </c>
      <c r="M80" s="21"/>
      <c r="N80" s="21">
        <f t="shared" si="10"/>
        <v>46222</v>
      </c>
      <c r="O80" s="21">
        <f t="shared" si="10"/>
        <v>11482</v>
      </c>
      <c r="P80" s="21">
        <f t="shared" si="10"/>
        <v>57704</v>
      </c>
    </row>
    <row r="81" spans="1:17" ht="9" customHeight="1" x14ac:dyDescent="0.15">
      <c r="A81" s="7" t="s">
        <v>21</v>
      </c>
      <c r="B81" s="8">
        <v>119</v>
      </c>
      <c r="C81" s="8">
        <v>0</v>
      </c>
      <c r="D81" s="8">
        <v>119</v>
      </c>
      <c r="E81" s="8"/>
      <c r="F81" s="8">
        <v>13</v>
      </c>
      <c r="G81" s="8">
        <v>1</v>
      </c>
      <c r="H81" s="8">
        <v>14</v>
      </c>
      <c r="I81" s="8"/>
      <c r="J81" s="8">
        <v>4</v>
      </c>
      <c r="K81" s="8">
        <v>3</v>
      </c>
      <c r="L81" s="8">
        <v>7</v>
      </c>
      <c r="M81" s="8"/>
      <c r="N81" s="8">
        <v>136</v>
      </c>
      <c r="O81" s="8">
        <v>4</v>
      </c>
      <c r="P81" s="8">
        <v>140</v>
      </c>
    </row>
    <row r="82" spans="1:17" ht="9" customHeight="1" x14ac:dyDescent="0.15">
      <c r="A82" s="7" t="s">
        <v>25</v>
      </c>
      <c r="B82" s="8">
        <v>103</v>
      </c>
      <c r="C82" s="8">
        <v>9</v>
      </c>
      <c r="D82" s="8">
        <v>112</v>
      </c>
      <c r="E82" s="8"/>
      <c r="F82" s="8">
        <v>10</v>
      </c>
      <c r="G82" s="8">
        <v>7</v>
      </c>
      <c r="H82" s="8">
        <v>17</v>
      </c>
      <c r="I82" s="8"/>
      <c r="J82" s="8">
        <v>5</v>
      </c>
      <c r="K82" s="8">
        <v>3</v>
      </c>
      <c r="L82" s="8">
        <v>8</v>
      </c>
      <c r="M82" s="8"/>
      <c r="N82" s="8">
        <v>118</v>
      </c>
      <c r="O82" s="8">
        <v>19</v>
      </c>
      <c r="P82" s="8">
        <v>137</v>
      </c>
    </row>
    <row r="83" spans="1:17" ht="9" customHeight="1" x14ac:dyDescent="0.15">
      <c r="A83" s="7" t="s">
        <v>26</v>
      </c>
      <c r="B83" s="8">
        <v>10</v>
      </c>
      <c r="C83" s="8">
        <v>0</v>
      </c>
      <c r="D83" s="8">
        <v>10</v>
      </c>
      <c r="E83" s="8"/>
      <c r="F83" s="8">
        <v>1</v>
      </c>
      <c r="G83" s="8">
        <v>2</v>
      </c>
      <c r="H83" s="8">
        <v>3</v>
      </c>
      <c r="I83" s="8"/>
      <c r="J83" s="8">
        <v>1</v>
      </c>
      <c r="K83" s="8">
        <v>0</v>
      </c>
      <c r="L83" s="8">
        <v>1</v>
      </c>
      <c r="M83" s="8"/>
      <c r="N83" s="8">
        <v>12</v>
      </c>
      <c r="O83" s="8">
        <v>2</v>
      </c>
      <c r="P83" s="8">
        <v>14</v>
      </c>
    </row>
    <row r="84" spans="1:17" ht="9" customHeight="1" x14ac:dyDescent="0.15">
      <c r="A84" s="7" t="s">
        <v>27</v>
      </c>
      <c r="B84" s="8">
        <v>0</v>
      </c>
      <c r="C84" s="8">
        <v>0</v>
      </c>
      <c r="D84" s="8">
        <v>0</v>
      </c>
      <c r="E84" s="9"/>
      <c r="F84" s="8">
        <v>0</v>
      </c>
      <c r="G84" s="8">
        <v>0</v>
      </c>
      <c r="H84" s="8">
        <v>0</v>
      </c>
      <c r="I84" s="9"/>
      <c r="J84" s="8">
        <v>342</v>
      </c>
      <c r="K84" s="8">
        <v>312</v>
      </c>
      <c r="L84" s="8">
        <v>654</v>
      </c>
      <c r="M84" s="8"/>
      <c r="N84" s="8">
        <v>342</v>
      </c>
      <c r="O84" s="8">
        <v>312</v>
      </c>
      <c r="P84" s="8">
        <v>654</v>
      </c>
    </row>
    <row r="85" spans="1:17" ht="9" customHeight="1" x14ac:dyDescent="0.15">
      <c r="A85" s="7" t="s">
        <v>42</v>
      </c>
      <c r="B85" s="8">
        <v>228</v>
      </c>
      <c r="C85" s="8">
        <v>110</v>
      </c>
      <c r="D85" s="8">
        <v>338</v>
      </c>
      <c r="E85" s="9"/>
      <c r="F85" s="8">
        <v>52</v>
      </c>
      <c r="G85" s="8">
        <v>51</v>
      </c>
      <c r="H85" s="8">
        <v>103</v>
      </c>
      <c r="I85" s="9"/>
      <c r="J85" s="8">
        <v>29</v>
      </c>
      <c r="K85" s="8">
        <v>31</v>
      </c>
      <c r="L85" s="8">
        <v>60</v>
      </c>
      <c r="M85" s="8"/>
      <c r="N85" s="8">
        <v>309</v>
      </c>
      <c r="O85" s="8">
        <v>192</v>
      </c>
      <c r="P85" s="8">
        <v>501</v>
      </c>
    </row>
    <row r="86" spans="1:17" ht="9" customHeight="1" x14ac:dyDescent="0.15">
      <c r="A86" s="7" t="s">
        <v>28</v>
      </c>
      <c r="B86" s="8">
        <v>760</v>
      </c>
      <c r="C86" s="8">
        <v>364</v>
      </c>
      <c r="D86" s="8">
        <v>1124</v>
      </c>
      <c r="E86" s="8"/>
      <c r="F86" s="8">
        <v>140</v>
      </c>
      <c r="G86" s="8">
        <v>306</v>
      </c>
      <c r="H86" s="8">
        <v>446</v>
      </c>
      <c r="I86" s="9"/>
      <c r="J86" s="8">
        <v>0</v>
      </c>
      <c r="K86" s="8">
        <v>0</v>
      </c>
      <c r="L86" s="8">
        <v>0</v>
      </c>
      <c r="M86" s="9"/>
      <c r="N86" s="8">
        <v>900</v>
      </c>
      <c r="O86" s="8">
        <v>670</v>
      </c>
      <c r="P86" s="8">
        <v>1570</v>
      </c>
    </row>
    <row r="87" spans="1:17" ht="9" customHeight="1" x14ac:dyDescent="0.15">
      <c r="A87" s="20" t="s">
        <v>53</v>
      </c>
      <c r="B87" s="21">
        <f t="shared" ref="B87" si="11">B86+B85+B84+B83+B82+B81</f>
        <v>1220</v>
      </c>
      <c r="C87" s="21">
        <f t="shared" ref="C87" si="12">C86+C85+C84+C83+C82+C81</f>
        <v>483</v>
      </c>
      <c r="D87" s="21">
        <f t="shared" ref="D87" si="13">D86+D85+D84+D83+D82+D81</f>
        <v>1703</v>
      </c>
      <c r="E87" s="21"/>
      <c r="F87" s="21">
        <f t="shared" ref="F87" si="14">F86+F85+F84+F83+F82+F81</f>
        <v>216</v>
      </c>
      <c r="G87" s="21">
        <f t="shared" ref="G87" si="15">G86+G85+G84+G83+G82+G81</f>
        <v>367</v>
      </c>
      <c r="H87" s="21">
        <f t="shared" ref="H87" si="16">H86+H85+H84+H83+H82+H81</f>
        <v>583</v>
      </c>
      <c r="I87" s="21"/>
      <c r="J87" s="21">
        <f t="shared" ref="J87" si="17">J86+J85+J84+J83+J82+J81</f>
        <v>381</v>
      </c>
      <c r="K87" s="21">
        <f t="shared" ref="K87" si="18">K86+K85+K84+K83+K82+K81</f>
        <v>349</v>
      </c>
      <c r="L87" s="21">
        <f t="shared" ref="L87" si="19">L86+L85+L84+L83+L82+L81</f>
        <v>730</v>
      </c>
      <c r="M87" s="21"/>
      <c r="N87" s="21">
        <f t="shared" ref="N87" si="20">N86+N85+N84+N83+N82+N81</f>
        <v>1817</v>
      </c>
      <c r="O87" s="21">
        <f t="shared" ref="O87" si="21">O86+O85+O84+O83+O82+O81</f>
        <v>1199</v>
      </c>
      <c r="P87" s="21">
        <f t="shared" ref="P87" si="22">P86+P85+P84+P83+P82+P81</f>
        <v>3016</v>
      </c>
    </row>
    <row r="88" spans="1:17" ht="11.25" customHeight="1" x14ac:dyDescent="0.15">
      <c r="A88" s="10" t="s">
        <v>2</v>
      </c>
      <c r="B88" s="10">
        <v>114434</v>
      </c>
      <c r="C88" s="10">
        <v>42869</v>
      </c>
      <c r="D88" s="10">
        <v>157303</v>
      </c>
      <c r="E88" s="10"/>
      <c r="F88" s="10">
        <v>20246</v>
      </c>
      <c r="G88" s="10">
        <v>27394</v>
      </c>
      <c r="H88" s="10">
        <v>47640</v>
      </c>
      <c r="I88" s="10"/>
      <c r="J88" s="10">
        <v>9417</v>
      </c>
      <c r="K88" s="10">
        <v>10274</v>
      </c>
      <c r="L88" s="10">
        <v>19691</v>
      </c>
      <c r="M88" s="10"/>
      <c r="N88" s="10">
        <v>144097</v>
      </c>
      <c r="O88" s="10">
        <v>80537</v>
      </c>
      <c r="P88" s="10">
        <v>224634</v>
      </c>
      <c r="Q88" s="19"/>
    </row>
    <row r="89" spans="1:17" ht="3.75" customHeight="1" x14ac:dyDescent="0.1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</row>
    <row r="90" spans="1:17" ht="9" customHeight="1" x14ac:dyDescent="0.1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</row>
    <row r="91" spans="1:17" ht="9" customHeight="1" x14ac:dyDescent="0.1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</row>
    <row r="92" spans="1:17" ht="9" customHeight="1" x14ac:dyDescent="0.1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</row>
    <row r="93" spans="1:17" ht="9" customHeight="1" x14ac:dyDescent="0.1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</row>
    <row r="94" spans="1:17" ht="9" customHeight="1" x14ac:dyDescent="0.1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</row>
    <row r="95" spans="1:17" ht="9" customHeight="1" x14ac:dyDescent="0.1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</row>
    <row r="96" spans="1:17" ht="9" customHeight="1" x14ac:dyDescent="0.1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</row>
    <row r="97" spans="1:16" ht="9" customHeight="1" x14ac:dyDescent="0.1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</row>
    <row r="98" spans="1:16" ht="9" customHeight="1" x14ac:dyDescent="0.1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</row>
    <row r="99" spans="1:16" ht="9" customHeight="1" x14ac:dyDescent="0.1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</row>
    <row r="100" spans="1:16" ht="9" customHeight="1" x14ac:dyDescent="0.1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</row>
    <row r="101" spans="1:16" ht="9" customHeight="1" x14ac:dyDescent="0.1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</row>
    <row r="102" spans="1:16" ht="9" customHeight="1" x14ac:dyDescent="0.15"/>
    <row r="103" spans="1:16" ht="9" customHeight="1" x14ac:dyDescent="0.15"/>
    <row r="104" spans="1:16" ht="9" customHeight="1" x14ac:dyDescent="0.15"/>
    <row r="105" spans="1:16" ht="9" customHeight="1" x14ac:dyDescent="0.15"/>
    <row r="106" spans="1:16" ht="9" customHeight="1" x14ac:dyDescent="0.15"/>
    <row r="107" spans="1:16" ht="9" customHeight="1" x14ac:dyDescent="0.15"/>
    <row r="108" spans="1:16" ht="9" customHeight="1" x14ac:dyDescent="0.15"/>
    <row r="109" spans="1:16" ht="9" customHeight="1" x14ac:dyDescent="0.15"/>
    <row r="110" spans="1:16" ht="9" customHeight="1" x14ac:dyDescent="0.15"/>
    <row r="111" spans="1:16" ht="9" customHeight="1" x14ac:dyDescent="0.15"/>
    <row r="112" spans="1:16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spans="1:16" ht="9" customHeight="1" x14ac:dyDescent="0.15"/>
    <row r="210" spans="1:16" ht="9" customHeight="1" x14ac:dyDescent="0.15"/>
    <row r="211" spans="1:16" ht="9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9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9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9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9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9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9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9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9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9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9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9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9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9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9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9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9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9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9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9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9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9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9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9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9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9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9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9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9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9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9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9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9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9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9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9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9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9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9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2:16" x14ac:dyDescent="0.1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2:16" x14ac:dyDescent="0.1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2:16" x14ac:dyDescent="0.1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2:16" x14ac:dyDescent="0.1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2:16" x14ac:dyDescent="0.1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2:16" x14ac:dyDescent="0.1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2:16" x14ac:dyDescent="0.1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2:16" x14ac:dyDescent="0.1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2:16" x14ac:dyDescent="0.1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2:16" x14ac:dyDescent="0.1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2:16" x14ac:dyDescent="0.1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2:16" x14ac:dyDescent="0.1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2:16" x14ac:dyDescent="0.1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2:16" x14ac:dyDescent="0.1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2:16" x14ac:dyDescent="0.1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2:16" x14ac:dyDescent="0.1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2:16" x14ac:dyDescent="0.1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2:16" x14ac:dyDescent="0.1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2:16" x14ac:dyDescent="0.1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2:16" x14ac:dyDescent="0.1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2:16" x14ac:dyDescent="0.1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2:16" x14ac:dyDescent="0.1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2:16" x14ac:dyDescent="0.1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2:16" x14ac:dyDescent="0.1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2:16" x14ac:dyDescent="0.1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2:16" x14ac:dyDescent="0.1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2:16" x14ac:dyDescent="0.1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2:16" x14ac:dyDescent="0.1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2:16" x14ac:dyDescent="0.1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2:16" x14ac:dyDescent="0.1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2:16" x14ac:dyDescent="0.1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2:16" x14ac:dyDescent="0.1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2:16" x14ac:dyDescent="0.1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2:16" x14ac:dyDescent="0.1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2:16" x14ac:dyDescent="0.1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2:16" x14ac:dyDescent="0.1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2:16" x14ac:dyDescent="0.1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2:16" x14ac:dyDescent="0.1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2:16" x14ac:dyDescent="0.1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2:16" x14ac:dyDescent="0.1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2:16" x14ac:dyDescent="0.1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2:16" x14ac:dyDescent="0.1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2:16" x14ac:dyDescent="0.1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2:16" x14ac:dyDescent="0.1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2:16" x14ac:dyDescent="0.1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2:16" x14ac:dyDescent="0.1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2:16" x14ac:dyDescent="0.1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2:16" x14ac:dyDescent="0.1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2:16" x14ac:dyDescent="0.1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2:16" x14ac:dyDescent="0.1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</sheetData>
  <mergeCells count="1">
    <mergeCell ref="A3:A4"/>
  </mergeCells>
  <phoneticPr fontId="0" type="noConversion"/>
  <printOptions horizontalCentered="1"/>
  <pageMargins left="0.51" right="0.38" top="0.98180076628352486" bottom="1.374521072796935" header="0" footer="0.86398467432950199"/>
  <pageSetup paperSize="9" scale="83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Tav_2.30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Silvia Bruzzone</cp:lastModifiedBy>
  <cp:lastPrinted>2024-07-21T11:43:37Z</cp:lastPrinted>
  <dcterms:created xsi:type="dcterms:W3CDTF">1999-07-29T08:47:01Z</dcterms:created>
  <dcterms:modified xsi:type="dcterms:W3CDTF">2024-07-21T11:43:49Z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889bfd26-e266-4406-aea2-97a3c63d4474</vt:lpwstr>
  </property>
</Properties>
</file>